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79" i="2" l="1"/>
  <c r="H78" i="2"/>
  <c r="H77" i="2"/>
</calcChain>
</file>

<file path=xl/sharedStrings.xml><?xml version="1.0" encoding="utf-8"?>
<sst xmlns="http://schemas.openxmlformats.org/spreadsheetml/2006/main" count="139" uniqueCount="113">
  <si>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</si>
  <si>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</si>
  <si>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</si>
  <si>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</si>
  <si>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</si>
  <si>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</si>
  <si>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</si>
  <si>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</si>
  <si>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</si>
  <si>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</si>
  <si>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</si>
  <si>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</si>
  <si>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</si>
  <si>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</si>
  <si>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Уличная часть до 1-го колодца</t>
  </si>
  <si>
    <r>
      <t>ТЕР01-02-057-02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</si>
  <si>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Разработка грунта вручную в траншеях глубиной до 2 м без креплений с откосами, группа грунтов: 2
(100 м3 грунта)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ТЕР01-02-057-02 Другие виды земляных работ, подготовительные, сопутствующие и укрепительные работы (03.2015) ОЗП=8,69; ЗПМ=8,69
Земляные работы, выполняемые ручным способом (МДС81-33.2004 Прил.4 п.1.2, Прим.п.1; Письмо №АП-5536/06 Прил.1 п.1.2, Прим.п.1; Письмо от 27.11.12 №2536-ИП/12/ГС):
НР (7020 руб.): 80%*(0.9*0.85) от ФОТ
СП (3510 руб.): 45%*(0.85*0.8) от ФОТ</t>
    </r>
  </si>
  <si>
    <t>2619,309
2619,309</t>
  </si>
  <si>
    <r>
      <t>ТЕР23-01-001-01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</si>
  <si>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основания под трубопроводы: песчаного
(10 м3 основания)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ТЕР23-01-001-01 Укладка трубопроводов и устройство коллекторов (03.2015) ОЗП=8,69; ЭМ=4,78; ЗПМ=8,69; МАТ=8,18
Наружные сети водопровода, канализации, теплоснабжения, газопровода (МДС81-33.2004 Прил.4 п.18, Прим.п.1; Письмо №АП-5536/06 Прил.1 п.18, Прим.п.1; Письмо от 27.11.12 №2536-ИП/12/ГС):
НР (817 руб.): 130%*0.85 от ФОТ
СП (447 руб.): 89%*(0.85*0.8) от ФОТ</t>
    </r>
  </si>
  <si>
    <t>1023,34
181,585</t>
  </si>
  <si>
    <t>45,575
8,3375</t>
  </si>
  <si>
    <t>20
4</t>
  </si>
  <si>
    <r>
      <t>ТЕР23-01-001-02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</si>
  <si>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Устройство основания под трубопроводы: щебеночного
(10 м3 основания)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ТЕР23-01-001-02 Укладка трубопроводов и устройство коллекторов (03.2015) ОЗП=8,69; ЭМ=4,78; ЗПМ=8,69; МАТ=4,87
Наружные сети водопровода, канализации, теплоснабжения, газопровода (МДС81-33.2004 Прил.4 п.18, Прим.п.1; Письмо №АП-5536/06 Прил.1 п.18, Прим.п.1; Письмо от 27.11.12 №2536-ИП/12/ГС):
НР (624 руб.): 130%*0.85 от ФОТ
СП (342 руб.): 89%*(0.85*0.8) от ФОТ</t>
    </r>
  </si>
  <si>
    <t>4077,735
181,585</t>
  </si>
  <si>
    <t>66,4
12,15</t>
  </si>
  <si>
    <t>22
4</t>
  </si>
  <si>
    <r>
      <t>ТЕРр65-7-2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</si>
  <si>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Смена внутренних трубопроводов из чугунных канализационных труб диаметром: до 100 мм
(100 м трубопровода с фасонными частями)</t>
    </r>
    <r>
      <rPr>
        <i/>
        <sz val="7"/>
        <rFont val="Arial"/>
        <family val="2"/>
        <charset val="204"/>
      </rPr>
      <t xml:space="preserve">
ИНДЕКС К ПОЗИЦИИ(справочно):
ТЕРр65-7-2 Внутренние санитарно-технические работы (03.2015) ОЗП=8,69; ЭМ=5,39; ЗПМ=8,69; МАТ=11,3
Внутренние санитарно-технические работы: смена труб, санитарно-технических приборов и другие работы (ремонтно-строительные) (МДС81-33.2004 Прил.5 п.15.2 и Письмо №ВБ-338/02 от 08.02.08; Письмо №АП-5536/06 Прил.2 п.15.2; Письмо от 27.11.12 №2536-ИП/12/ГС):
НР (5782 руб.): 103%*0.85 от ФОТ
СП (3170 руб.): 60%*0.8 от ФОТ</t>
    </r>
  </si>
  <si>
    <t>15573,11
4452,85</t>
  </si>
  <si>
    <t>145,49
19,78</t>
  </si>
  <si>
    <t>25
3</t>
  </si>
  <si>
    <r>
      <t>ТЕРр52-15-1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</si>
  <si>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Герметизация вводов в канализационный колодец (прим.)
(100 шт.)</t>
    </r>
    <r>
      <rPr>
        <i/>
        <sz val="7"/>
        <rFont val="Arial"/>
        <family val="2"/>
        <charset val="204"/>
      </rPr>
      <t xml:space="preserve">
ИНДЕКС К ПОЗИЦИИ(справочно):
ТЕРр52-15-1 Фундаменты (03.2015) ОЗП=8,69; ЭМ=4,98; ЗПМ=8,69; МАТ=9,4
Фундаменты (ремонтно-строительные) (МДС81-33.2004 Прил.5 п.2; Письмо №АП-5536/06 Прил.2 п.2; Письмо от 27.11.12 №2536-ИП/12/ГС):
НР (76 руб.): 93%*0.85 от ФОТ
СП (58 руб.): 75%*0.8 от ФОТ</t>
    </r>
  </si>
  <si>
    <t>2503,22
1067,94</t>
  </si>
  <si>
    <r>
      <t>ТЕР01-02-061-02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</si>
  <si>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Засыпка вручную траншей, пазух котлованов и ям, группа грунтов: 2
(100 м3 грунта)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ИНДЕКС К ПОЗИЦИИ(справочно):
ТЕР01-02-061-02 Другие виды земляных работ, подготовительные, сопутствующие и укрепительные работы (03.2015) ОЗП=8,69; ЗПМ=8,69
Земляные работы, выполняемые ручным способом (МДС81-33.2004 Прил.4 п.1.2, Прим.п.1; Письмо №АП-5536/06 Прил.1 п.1.2, Прим.п.1; Письмо от 27.11.12 №2536-ИП/12/ГС):
НР (3600 руб.): 80%*(0.9*0.85) от ФОТ
СП (1800 руб.): 45%*(0.85*0.8) от ФОТ</t>
    </r>
  </si>
  <si>
    <t>1589,507
1589,507</t>
  </si>
  <si>
    <t>Итого прямые затраты по разделу в ценах 2001г.</t>
  </si>
  <si>
    <t>67
11</t>
  </si>
  <si>
    <t>Итого прямые затраты по разделу с учетом индексов, в текущих ценах</t>
  </si>
  <si>
    <t>336
96</t>
  </si>
  <si>
    <t>Накладные расходы</t>
  </si>
  <si>
    <t>Сметная прибыль</t>
  </si>
  <si>
    <t>Итого по разделу 1 Уличная часть до 1-го колодца</t>
  </si>
  <si>
    <t xml:space="preserve">  Земляные работы, выполняемые ручным способом (МДС81-33.2004 Прил.4 п.1.2, Прим.п.1; Письмо №АП-5536/06 Прил.1 п.1.2, Прим.п.1; Письмо от 27.11.12 №2536-ИП/12/ГС)</t>
  </si>
  <si>
    <t xml:space="preserve">  Наружные сети водопровода, канализации, теплоснабжения, газопровода (МДС81-33.2004 Прил.4 п.18, Прим.п.1; Письмо №АП-5536/06 Прил.1 п.18, Прим.п.1; Письмо от 27.11.12 №2536-ИП/12/ГС)</t>
  </si>
  <si>
    <t xml:space="preserve">  Внутренние санитарно-технические работы: смена труб, санитарно-технических приборов и другие работы (ремонтно-строительные) (МДС81-33.2004 Прил.5 п.15.2 и Письмо №ВБ-338/02 от 08.02.08; Письмо №АП-5536/06 Прил.2 п.15.2; Письмо от 27.11.12 №2536-ИП/12/ГС)</t>
  </si>
  <si>
    <t xml:space="preserve">  Фундаменты (ремонтно-строительные) (МДС81-33.2004 Прил.5 п.2; Письмо №АП-5536/06 Прил.2 п.2; Письмо от 27.11.12 №2536-ИП/12/ГС)</t>
  </si>
  <si>
    <t xml:space="preserve">  Итого</t>
  </si>
  <si>
    <t xml:space="preserve">  индекс-дефлятор на 2016 год 83 185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</si>
  <si>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</si>
  <si>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</si>
  <si>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</si>
  <si>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</si>
  <si>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</si>
  <si>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</si>
  <si>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Уличная часть до 1-го колодца</t>
  </si>
  <si>
    <t xml:space="preserve">                                       Раздел 2. Подвал</t>
  </si>
  <si>
    <r>
      <t>Смена внутренних трубопроводов из чугунных канализационных труб диаметром: до 100 мм
(100 м трубопровода с фасонными частями)</t>
    </r>
    <r>
      <rPr>
        <i/>
        <sz val="7"/>
        <rFont val="Arial"/>
        <family val="2"/>
        <charset val="204"/>
      </rPr>
      <t xml:space="preserve">
ИНДЕКС К ПОЗИЦИИ(справочно):
ТЕРр65-7-2 Внутренние санитарно-технические работы (03.2015) ОЗП=8,69; ЭМ=5,39; ЗПМ=8,69; МАТ=11,3
Внутренние санитарно-технические работы: смена труб, санитарно-технических приборов и другие работы (ремонтно-строительные) (МДС81-33.2004 Прил.5 п.15.2 и Письмо №ВБ-338/02 от 08.02.08; Письмо №АП-5536/06 Прил.2 п.15.2; Письмо от 27.11.12 №2536-ИП/12/ГС):
НР (26536 руб.): 103%*0.85 от ФОТ
СП (14549 руб.): 60%*0.8 от ФОТ</t>
    </r>
  </si>
  <si>
    <t>113
15</t>
  </si>
  <si>
    <t>301-1087</t>
  </si>
  <si>
    <r>
      <t>Хомуты для крепления трубопроводов, диаметром 110 мм
(шт)</t>
    </r>
    <r>
      <rPr>
        <i/>
        <sz val="7"/>
        <rFont val="Arial"/>
        <family val="2"/>
        <charset val="204"/>
      </rPr>
      <t xml:space="preserve">
Материалы</t>
    </r>
  </si>
  <si>
    <t>103-1017</t>
  </si>
  <si>
    <r>
      <t>Ревизии диаметром: 100 мм
(шт)</t>
    </r>
    <r>
      <rPr>
        <i/>
        <sz val="7"/>
        <rFont val="Arial"/>
        <family val="2"/>
        <charset val="204"/>
      </rPr>
      <t xml:space="preserve">
Материалы</t>
    </r>
  </si>
  <si>
    <t>103-1034</t>
  </si>
  <si>
    <r>
      <t>Тройники косые под 60 градусов диаметром: 100х100 мм
(шт)</t>
    </r>
    <r>
      <rPr>
        <i/>
        <sz val="7"/>
        <rFont val="Arial"/>
        <family val="2"/>
        <charset val="204"/>
      </rPr>
      <t xml:space="preserve">
Материалы</t>
    </r>
  </si>
  <si>
    <t>507-0843</t>
  </si>
  <si>
    <r>
      <t>Отводы диаметром условного прохода: 100 мм и наружным диаметром 122 мм
(шт)</t>
    </r>
    <r>
      <rPr>
        <i/>
        <sz val="7"/>
        <rFont val="Arial"/>
        <family val="2"/>
        <charset val="204"/>
      </rPr>
      <t xml:space="preserve">
Материалы</t>
    </r>
  </si>
  <si>
    <t>301-3034</t>
  </si>
  <si>
    <r>
      <t>Компенсаторы П-образные диаметром труб: 100 мм
(шт)</t>
    </r>
    <r>
      <rPr>
        <i/>
        <sz val="7"/>
        <rFont val="Arial"/>
        <family val="2"/>
        <charset val="204"/>
      </rPr>
      <t xml:space="preserve">
Материалы</t>
    </r>
  </si>
  <si>
    <r>
      <t>Герметизация вводов в подвальное помещение
(100 шт.)</t>
    </r>
    <r>
      <rPr>
        <i/>
        <sz val="7"/>
        <rFont val="Arial"/>
        <family val="2"/>
        <charset val="204"/>
      </rPr>
      <t xml:space="preserve">
ИНДЕКС К ПОЗИЦИИ(справочно):
ТЕРр52-15-1 Фундаменты (03.2015) ОЗП=8,69; ЭМ=4,98; ЗПМ=8,69; МАТ=9,4
Фундаменты (ремонтно-строительные) (МДС81-33.2004 Прил.5 п.2; Письмо №АП-5536/06 Прил.2 п.2; Письмо от 27.11.12 №2536-ИП/12/ГС):
НР (76 руб.): 93%*0.85 от ФОТ
СП (58 руб.): 75%*0.8 от ФОТ</t>
    </r>
  </si>
  <si>
    <r>
      <t>ТЕРр52-11-3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</si>
  <si>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Водоотлив из подвала: электрическими (механическими) насосами
(100 м3 воды)</t>
    </r>
    <r>
      <rPr>
        <i/>
        <sz val="7"/>
        <rFont val="Arial"/>
        <family val="2"/>
        <charset val="204"/>
      </rPr>
      <t xml:space="preserve">
ИНДЕКС К ПОЗИЦИИ(справочно):
ТЕРр52-11-3 Фундаменты (03.2015) ОЗП=8,69; ЭМ=9,99; ЗПМ=8,69
Фундаменты (ремонтно-строительные) (МДС81-33.2004 Прил.5 п.2; Письмо №АП-5536/06 Прил.2 п.2; Письмо от 27.11.12 №2536-ИП/12/ГС):
НР (921 руб.): 93%*0.85 от ФОТ
СП (699 руб.): 75%*0.8 от ФОТ</t>
    </r>
  </si>
  <si>
    <t>116,17
103,53</t>
  </si>
  <si>
    <t>12,64
8,39</t>
  </si>
  <si>
    <t>15
10</t>
  </si>
  <si>
    <t>759
217</t>
  </si>
  <si>
    <t>Итого по разделу 2 Подвал</t>
  </si>
  <si>
    <t xml:space="preserve">                                       Раздел 3. Мусор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</si>
  <si>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</si>
  <si>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ТЕРр65-8-2 Внутренние санитарно-технические работы (03.2015) ОЗП=8,69; ЭМ=5,39; ЗПМ=8,69; МАТ=10,42
Погрузо-разгрузочные работы:
НР 0%*0.85 от ФОТ
СП 0%*0.8 от ФОТ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</si>
  <si>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</si>
  <si>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ТЕРр65-8-2 Внутренние санитарно-технические работы (03.2015) ОЗП=8,69; ЭМ=5,39; ЗПМ=8,69; МАТ=10,42
Перевозка грузов автотранспортом:
НР 0%*0.85 от ФОТ
СП 0%*0.8 от ФОТ</t>
    </r>
  </si>
  <si>
    <t>Итого по разделу 3 Мусор</t>
  </si>
  <si>
    <t>ИТОГИ ПО СМЕТЕ:</t>
  </si>
  <si>
    <t>Итого прямые затраты по смете с учетом индексов, в текущих ценах</t>
  </si>
  <si>
    <t>1640
313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</si>
  <si>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</si>
  <si>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</si>
  <si>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индекс-дефлятор на 2016 год 285 046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</si>
  <si>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</si>
  <si>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</si>
  <si>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</si>
  <si>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</si>
  <si>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___________________________56,929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</si>
  <si>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</si>
  <si>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</si>
  <si>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_______________________________________________________________________________________________377,54</t>
  </si>
  <si>
    <t>чел.час</t>
  </si>
  <si>
    <t>Сметная стоимость строительных работ _______________________________________________________________________________________________</t>
  </si>
  <si>
    <t>ЛОКАЛЬНАЯ СМЕТА</t>
  </si>
  <si>
    <t xml:space="preserve">Составлен в ценах ТСНБ-ЛО-2001 (2 зона) с пересчетом на март 2015г </t>
  </si>
  <si>
    <t xml:space="preserve"> </t>
  </si>
  <si>
    <t>Проверил: Начальник  проектно-сметного отдела: __________________________________Головин А.А.</t>
  </si>
  <si>
    <t>на капитальный ремонт систем водоотведения многоквартирного дома по адресу: Ленинградская область, Лужский район, пос. Красный Маяк, д.5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</si>
  <si>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</si>
  <si>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</si>
  <si>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</si>
  <si>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</si>
  <si>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</si>
  <si>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___________________________359,206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</si>
</sst>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/>
    </xf>
    <xf numFmtId="49" fontId="2" fillId="0" borderId="0" xfId="0" applyNumberFormat="1" applyFont="1"/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" fontId="5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  <xf numFmtId="0" fontId="6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1" xfId="0" applyFont="1" applyBorder="1"/>
    <xf numFmtId="0" fontId="10" fillId="0" borderId="0" xfId="0" applyFont="1" applyBorder="1" applyAlignment="1">
      <alignment horizontal="center" vertical="top" wrapText="1"/>
    </xf>
    <xf numFmtId="0" fontId="2" fillId="0" borderId="0" xfId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view="pageBreakPreview" topLeftCell="A58" zoomScale="75" zoomScaleNormal="100" zoomScaleSheetLayoutView="75" workbookViewId="0">
      <selection activeCell="C6" sqref="C6"/>
    </sheetView>
  </sheetViews>
  <sheetFormatPr defaultRowHeight="12.75" outlineLevelRow="2" x14ac:dyDescent="0.2"/>
  <cols>
    <col min="1" max="1" width="3.5703125" style="8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43" t="s">
        <v>107</v>
      </c>
      <c r="B1" s="43"/>
      <c r="C1" s="36"/>
      <c r="D1" s="37"/>
      <c r="E1" s="32"/>
      <c r="F1" s="32"/>
      <c r="H1" s="43" t="s">
        <v>108</v>
      </c>
      <c r="I1" s="43"/>
      <c r="J1" s="43"/>
      <c r="K1" s="43"/>
      <c r="L1" s="43"/>
      <c r="M1" s="38"/>
      <c r="Q1" s="6"/>
    </row>
    <row r="2" spans="1:18" ht="12.75" customHeight="1" outlineLevel="1" x14ac:dyDescent="0.2">
      <c r="A2" s="39"/>
      <c r="B2" s="39"/>
      <c r="C2" s="39"/>
      <c r="D2" s="37"/>
      <c r="E2" s="37"/>
      <c r="F2" s="31"/>
      <c r="H2" s="40"/>
      <c r="I2" s="40"/>
      <c r="J2" s="38"/>
      <c r="K2" s="38"/>
      <c r="L2" s="38"/>
      <c r="M2" s="38"/>
      <c r="Q2" s="6"/>
    </row>
    <row r="3" spans="1:18" ht="75" customHeight="1" outlineLevel="1" x14ac:dyDescent="0.2">
      <c r="A3" s="44" t="s">
        <v>110</v>
      </c>
      <c r="B3" s="44"/>
      <c r="C3" s="44"/>
      <c r="D3" s="37"/>
      <c r="E3" s="32"/>
      <c r="F3" s="32"/>
      <c r="H3" s="44" t="s">
        <v>109</v>
      </c>
      <c r="I3" s="44"/>
      <c r="J3" s="44"/>
      <c r="K3" s="44"/>
      <c r="L3" s="44"/>
      <c r="M3" s="44"/>
      <c r="Q3" s="6"/>
    </row>
    <row r="4" spans="1:18" x14ac:dyDescent="0.2">
      <c r="A4" s="3"/>
      <c r="B4" s="30"/>
      <c r="C4" s="31"/>
      <c r="D4" s="31"/>
      <c r="E4" s="31"/>
      <c r="F4" s="32"/>
      <c r="G4" s="32"/>
      <c r="H4" s="32"/>
      <c r="I4" s="32"/>
      <c r="J4" s="32"/>
      <c r="K4" s="32"/>
      <c r="L4"/>
      <c r="M4"/>
      <c r="N4" s="6"/>
      <c r="O4" s="6"/>
      <c r="P4" s="6"/>
      <c r="Q4" s="6"/>
    </row>
    <row r="5" spans="1:18" x14ac:dyDescent="0.2">
      <c r="A5" s="3"/>
      <c r="B5" s="30"/>
      <c r="C5" s="31"/>
      <c r="D5" s="33" t="s">
        <v>102</v>
      </c>
      <c r="E5" s="32"/>
      <c r="F5" s="33"/>
      <c r="G5" s="33"/>
      <c r="H5" s="32"/>
      <c r="I5" s="32"/>
      <c r="J5" s="32"/>
      <c r="K5" s="32"/>
      <c r="L5"/>
      <c r="M5"/>
      <c r="O5" s="6"/>
      <c r="P5" s="6"/>
      <c r="Q5" s="6"/>
    </row>
    <row r="6" spans="1:18" x14ac:dyDescent="0.2">
      <c r="A6" s="3"/>
      <c r="B6" s="30"/>
      <c r="C6" s="31"/>
      <c r="D6" s="31"/>
      <c r="E6" s="31"/>
      <c r="F6" s="32"/>
      <c r="G6" s="32"/>
      <c r="H6" s="32"/>
      <c r="I6" s="32"/>
      <c r="J6" s="32"/>
      <c r="K6" s="32"/>
      <c r="L6"/>
      <c r="M6"/>
      <c r="O6" s="6"/>
      <c r="P6" s="6"/>
      <c r="Q6" s="6"/>
    </row>
    <row r="7" spans="1:18" ht="12.75" customHeight="1" x14ac:dyDescent="0.2">
      <c r="A7" s="54" t="s">
        <v>106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/>
      <c r="M7"/>
      <c r="O7" s="6"/>
      <c r="P7" s="6"/>
      <c r="Q7" s="6"/>
    </row>
    <row r="8" spans="1:18" x14ac:dyDescent="0.2">
      <c r="A8" s="32"/>
      <c r="B8" s="34"/>
      <c r="C8" s="31"/>
      <c r="D8" s="31"/>
      <c r="E8" s="31"/>
      <c r="F8" s="31"/>
      <c r="G8" s="31"/>
      <c r="H8" s="31"/>
      <c r="I8" s="31"/>
      <c r="J8" s="31"/>
      <c r="K8" s="31"/>
      <c r="N8" s="6"/>
      <c r="O8" s="6"/>
      <c r="P8" s="6"/>
      <c r="Q8" s="6"/>
    </row>
    <row r="9" spans="1:18" x14ac:dyDescent="0.2">
      <c r="A9" s="7"/>
      <c r="B9" s="17" t="s">
        <v>101</v>
      </c>
      <c r="C9" s="19"/>
      <c r="D9" s="59" t="s">
        <v>112</v>
      </c>
      <c r="E9" s="60"/>
      <c r="F9" s="20" t="s">
        <v>95</v>
      </c>
      <c r="G9" s="9"/>
      <c r="I9" s="18"/>
      <c r="J9" s="16"/>
      <c r="P9" s="6"/>
      <c r="Q9" s="6"/>
    </row>
    <row r="10" spans="1:18" x14ac:dyDescent="0.2">
      <c r="A10" s="7"/>
      <c r="B10" s="17" t="s">
        <v>97</v>
      </c>
      <c r="C10" s="19"/>
      <c r="D10" s="61" t="s">
        <v>96</v>
      </c>
      <c r="E10" s="60"/>
      <c r="F10" s="9" t="s">
        <v>95</v>
      </c>
      <c r="G10" s="9"/>
      <c r="I10" s="18"/>
      <c r="J10" s="16"/>
      <c r="P10" s="6"/>
      <c r="Q10" s="6"/>
    </row>
    <row r="11" spans="1:18" outlineLevel="1" x14ac:dyDescent="0.2">
      <c r="A11" s="7"/>
      <c r="B11" s="17" t="s">
        <v>98</v>
      </c>
      <c r="C11" s="19"/>
      <c r="D11" s="61" t="s">
        <v>99</v>
      </c>
      <c r="E11" s="60"/>
      <c r="F11" s="9" t="s">
        <v>100</v>
      </c>
      <c r="G11" s="9"/>
      <c r="I11" s="18"/>
      <c r="J11" s="16"/>
      <c r="P11" s="6"/>
      <c r="Q11" s="6"/>
    </row>
    <row r="12" spans="1:18" x14ac:dyDescent="0.2">
      <c r="B12" s="55" t="s">
        <v>103</v>
      </c>
      <c r="C12" s="55"/>
      <c r="D12" s="55"/>
      <c r="E12" s="55"/>
      <c r="F12" s="55"/>
      <c r="G12" s="31"/>
      <c r="H12" s="31"/>
      <c r="I12" s="31"/>
      <c r="J12" s="31"/>
      <c r="K12" s="31"/>
      <c r="O12" s="6"/>
      <c r="P12" s="6"/>
      <c r="Q12" s="6"/>
    </row>
    <row r="13" spans="1:18" x14ac:dyDescent="0.2">
      <c r="E13" s="5"/>
    </row>
    <row r="14" spans="1:18" s="13" customFormat="1" ht="22.5" customHeight="1" x14ac:dyDescent="0.2">
      <c r="A14" s="47" t="s">
        <v>0</v>
      </c>
      <c r="B14" s="48" t="s">
        <v>2</v>
      </c>
      <c r="C14" s="47" t="s">
        <v>3</v>
      </c>
      <c r="D14" s="47" t="s">
        <v>4</v>
      </c>
      <c r="E14" s="47" t="s">
        <v>10</v>
      </c>
      <c r="F14" s="53"/>
      <c r="G14" s="53"/>
      <c r="H14" s="47" t="s">
        <v>11</v>
      </c>
      <c r="I14" s="47"/>
      <c r="J14" s="47"/>
      <c r="K14" s="47"/>
      <c r="L14" s="47" t="s">
        <v>8</v>
      </c>
      <c r="M14" s="47"/>
      <c r="N14" s="12"/>
      <c r="O14" s="12"/>
      <c r="P14" s="12"/>
      <c r="Q14" s="12"/>
      <c r="R14" s="12"/>
    </row>
    <row r="15" spans="1:18" s="13" customFormat="1" ht="24" customHeight="1" x14ac:dyDescent="0.2">
      <c r="A15" s="47"/>
      <c r="B15" s="48"/>
      <c r="C15" s="47"/>
      <c r="D15" s="47"/>
      <c r="E15" s="11" t="s">
        <v>5</v>
      </c>
      <c r="F15" s="11" t="s">
        <v>12</v>
      </c>
      <c r="G15" s="47" t="s">
        <v>13</v>
      </c>
      <c r="H15" s="47" t="s">
        <v>1</v>
      </c>
      <c r="I15" s="47" t="s">
        <v>7</v>
      </c>
      <c r="J15" s="11" t="s">
        <v>12</v>
      </c>
      <c r="K15" s="47" t="s">
        <v>13</v>
      </c>
      <c r="L15" s="47"/>
      <c r="M15" s="47"/>
      <c r="N15" s="12"/>
      <c r="O15" s="12"/>
      <c r="P15" s="12"/>
      <c r="Q15" s="12"/>
      <c r="R15" s="12"/>
    </row>
    <row r="16" spans="1:18" s="13" customFormat="1" ht="38.25" customHeight="1" x14ac:dyDescent="0.2">
      <c r="A16" s="47"/>
      <c r="B16" s="48"/>
      <c r="C16" s="47"/>
      <c r="D16" s="47"/>
      <c r="E16" s="11" t="s">
        <v>7</v>
      </c>
      <c r="F16" s="11" t="s">
        <v>6</v>
      </c>
      <c r="G16" s="47"/>
      <c r="H16" s="47"/>
      <c r="I16" s="47"/>
      <c r="J16" s="11" t="s">
        <v>6</v>
      </c>
      <c r="K16" s="47"/>
      <c r="L16" s="11" t="s">
        <v>9</v>
      </c>
      <c r="M16" s="11" t="s">
        <v>5</v>
      </c>
      <c r="N16" s="12"/>
      <c r="O16" s="12"/>
      <c r="P16" s="12"/>
      <c r="Q16" s="12"/>
      <c r="R16" s="12"/>
    </row>
    <row r="17" spans="1:17" x14ac:dyDescent="0.2">
      <c r="A17" s="14">
        <v>1</v>
      </c>
      <c r="B17" s="15">
        <v>2</v>
      </c>
      <c r="C17" s="11">
        <v>3</v>
      </c>
      <c r="D17" s="11">
        <v>4</v>
      </c>
      <c r="E17" s="11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6"/>
      <c r="O17" s="6"/>
      <c r="P17" s="6"/>
      <c r="Q17" s="6"/>
    </row>
    <row r="18" spans="1:17" ht="19.149999999999999" customHeight="1" x14ac:dyDescent="0.2">
      <c r="A18" s="56" t="s">
        <v>14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1:17" ht="204" x14ac:dyDescent="0.2">
      <c r="A19" s="21">
        <v>1</v>
      </c>
      <c r="B19" s="22" t="s">
        <v>15</v>
      </c>
      <c r="C19" s="23" t="s">
        <v>16</v>
      </c>
      <c r="D19" s="21">
        <v>0.504</v>
      </c>
      <c r="E19" s="24" t="s">
        <v>17</v>
      </c>
      <c r="F19" s="24"/>
      <c r="G19" s="24"/>
      <c r="H19" s="25">
        <v>1320</v>
      </c>
      <c r="I19" s="25">
        <v>1320</v>
      </c>
      <c r="J19" s="24"/>
      <c r="K19" s="24"/>
      <c r="L19" s="25">
        <v>177.1</v>
      </c>
      <c r="M19" s="25">
        <v>89.26</v>
      </c>
    </row>
    <row r="20" spans="1:17" ht="192" x14ac:dyDescent="0.2">
      <c r="A20" s="21">
        <v>2</v>
      </c>
      <c r="B20" s="22" t="s">
        <v>18</v>
      </c>
      <c r="C20" s="23" t="s">
        <v>19</v>
      </c>
      <c r="D20" s="21">
        <v>0.44600000000000001</v>
      </c>
      <c r="E20" s="24" t="s">
        <v>20</v>
      </c>
      <c r="F20" s="24" t="s">
        <v>21</v>
      </c>
      <c r="G20" s="24">
        <v>796.18</v>
      </c>
      <c r="H20" s="25">
        <v>456</v>
      </c>
      <c r="I20" s="25">
        <v>81</v>
      </c>
      <c r="J20" s="24" t="s">
        <v>22</v>
      </c>
      <c r="K20" s="25">
        <v>355</v>
      </c>
      <c r="L20" s="25">
        <v>11.73</v>
      </c>
      <c r="M20" s="25">
        <v>5.23</v>
      </c>
    </row>
    <row r="21" spans="1:17" ht="192" x14ac:dyDescent="0.2">
      <c r="A21" s="21">
        <v>3</v>
      </c>
      <c r="B21" s="22" t="s">
        <v>23</v>
      </c>
      <c r="C21" s="23" t="s">
        <v>24</v>
      </c>
      <c r="D21" s="21">
        <v>0.33400000000000002</v>
      </c>
      <c r="E21" s="24" t="s">
        <v>25</v>
      </c>
      <c r="F21" s="24" t="s">
        <v>26</v>
      </c>
      <c r="G21" s="24">
        <v>3829.75</v>
      </c>
      <c r="H21" s="25">
        <v>1362</v>
      </c>
      <c r="I21" s="25">
        <v>61</v>
      </c>
      <c r="J21" s="24" t="s">
        <v>27</v>
      </c>
      <c r="K21" s="25">
        <v>1279</v>
      </c>
      <c r="L21" s="25">
        <v>11.73</v>
      </c>
      <c r="M21" s="25">
        <v>3.92</v>
      </c>
    </row>
    <row r="22" spans="1:17" ht="177" x14ac:dyDescent="0.2">
      <c r="A22" s="21">
        <v>4</v>
      </c>
      <c r="B22" s="22" t="s">
        <v>28</v>
      </c>
      <c r="C22" s="23" t="s">
        <v>29</v>
      </c>
      <c r="D22" s="21">
        <v>0.17</v>
      </c>
      <c r="E22" s="24" t="s">
        <v>30</v>
      </c>
      <c r="F22" s="24" t="s">
        <v>31</v>
      </c>
      <c r="G22" s="24">
        <v>10974.77</v>
      </c>
      <c r="H22" s="25">
        <v>2647</v>
      </c>
      <c r="I22" s="25">
        <v>757</v>
      </c>
      <c r="J22" s="24" t="s">
        <v>32</v>
      </c>
      <c r="K22" s="25">
        <v>1865</v>
      </c>
      <c r="L22" s="25">
        <v>233.5</v>
      </c>
      <c r="M22" s="25">
        <v>39.700000000000003</v>
      </c>
    </row>
    <row r="23" spans="1:17" ht="114" x14ac:dyDescent="0.2">
      <c r="A23" s="21">
        <v>5</v>
      </c>
      <c r="B23" s="22" t="s">
        <v>33</v>
      </c>
      <c r="C23" s="23" t="s">
        <v>34</v>
      </c>
      <c r="D23" s="21">
        <v>0.01</v>
      </c>
      <c r="E23" s="24" t="s">
        <v>35</v>
      </c>
      <c r="F23" s="24">
        <v>1.2</v>
      </c>
      <c r="G23" s="24">
        <v>1434.08</v>
      </c>
      <c r="H23" s="25">
        <v>25</v>
      </c>
      <c r="I23" s="25">
        <v>11</v>
      </c>
      <c r="J23" s="24"/>
      <c r="K23" s="25">
        <v>14</v>
      </c>
      <c r="L23" s="25">
        <v>64.45</v>
      </c>
      <c r="M23" s="25">
        <v>0.64</v>
      </c>
    </row>
    <row r="24" spans="1:17" ht="192" x14ac:dyDescent="0.2">
      <c r="A24" s="21">
        <v>6</v>
      </c>
      <c r="B24" s="22" t="s">
        <v>36</v>
      </c>
      <c r="C24" s="23" t="s">
        <v>37</v>
      </c>
      <c r="D24" s="21">
        <v>0.42599999999999999</v>
      </c>
      <c r="E24" s="24" t="s">
        <v>38</v>
      </c>
      <c r="F24" s="24"/>
      <c r="G24" s="24"/>
      <c r="H24" s="25">
        <v>677</v>
      </c>
      <c r="I24" s="25">
        <v>677</v>
      </c>
      <c r="J24" s="24"/>
      <c r="K24" s="24"/>
      <c r="L24" s="25">
        <v>111.78</v>
      </c>
      <c r="M24" s="25">
        <v>47.62</v>
      </c>
    </row>
    <row r="25" spans="1:17" ht="22.5" x14ac:dyDescent="0.2">
      <c r="A25" s="51" t="s">
        <v>39</v>
      </c>
      <c r="B25" s="50"/>
      <c r="C25" s="50"/>
      <c r="D25" s="50"/>
      <c r="E25" s="50"/>
      <c r="F25" s="50"/>
      <c r="G25" s="50"/>
      <c r="H25" s="24">
        <v>6487</v>
      </c>
      <c r="I25" s="24">
        <v>2907</v>
      </c>
      <c r="J25" s="24" t="s">
        <v>40</v>
      </c>
      <c r="K25" s="24">
        <v>3513</v>
      </c>
      <c r="L25" s="24"/>
      <c r="M25" s="24">
        <v>186.37</v>
      </c>
    </row>
    <row r="26" spans="1:17" ht="22.5" x14ac:dyDescent="0.2">
      <c r="A26" s="51" t="s">
        <v>41</v>
      </c>
      <c r="B26" s="50"/>
      <c r="C26" s="50"/>
      <c r="D26" s="50"/>
      <c r="E26" s="50"/>
      <c r="F26" s="50"/>
      <c r="G26" s="50"/>
      <c r="H26" s="24">
        <v>55938</v>
      </c>
      <c r="I26" s="24">
        <v>25262</v>
      </c>
      <c r="J26" s="24" t="s">
        <v>42</v>
      </c>
      <c r="K26" s="24">
        <v>30340</v>
      </c>
      <c r="L26" s="24"/>
      <c r="M26" s="24">
        <v>186.37</v>
      </c>
    </row>
    <row r="27" spans="1:17" x14ac:dyDescent="0.2">
      <c r="A27" s="51" t="s">
        <v>43</v>
      </c>
      <c r="B27" s="50"/>
      <c r="C27" s="50"/>
      <c r="D27" s="50"/>
      <c r="E27" s="50"/>
      <c r="F27" s="50"/>
      <c r="G27" s="50"/>
      <c r="H27" s="24">
        <v>17920</v>
      </c>
      <c r="I27" s="24"/>
      <c r="J27" s="24"/>
      <c r="K27" s="24"/>
      <c r="L27" s="24"/>
      <c r="M27" s="24"/>
    </row>
    <row r="28" spans="1:17" x14ac:dyDescent="0.2">
      <c r="A28" s="51" t="s">
        <v>44</v>
      </c>
      <c r="B28" s="50"/>
      <c r="C28" s="50"/>
      <c r="D28" s="50"/>
      <c r="E28" s="50"/>
      <c r="F28" s="50"/>
      <c r="G28" s="50"/>
      <c r="H28" s="24">
        <v>9327</v>
      </c>
      <c r="I28" s="24"/>
      <c r="J28" s="24"/>
      <c r="K28" s="24"/>
      <c r="L28" s="24"/>
      <c r="M28" s="24"/>
    </row>
    <row r="29" spans="1:17" x14ac:dyDescent="0.2">
      <c r="A29" s="49" t="s">
        <v>45</v>
      </c>
      <c r="B29" s="50"/>
      <c r="C29" s="50"/>
      <c r="D29" s="50"/>
      <c r="E29" s="50"/>
      <c r="F29" s="50"/>
      <c r="G29" s="50"/>
      <c r="H29" s="26">
        <v>87095</v>
      </c>
      <c r="I29" s="24"/>
      <c r="J29" s="24"/>
      <c r="K29" s="24"/>
      <c r="L29" s="24"/>
      <c r="M29" s="26">
        <v>186.37</v>
      </c>
    </row>
    <row r="30" spans="1:17" ht="26.1" customHeight="1" x14ac:dyDescent="0.2">
      <c r="A30" s="51" t="s">
        <v>46</v>
      </c>
      <c r="B30" s="50"/>
      <c r="C30" s="50"/>
      <c r="D30" s="50"/>
      <c r="E30" s="50"/>
      <c r="F30" s="50"/>
      <c r="G30" s="50"/>
      <c r="H30" s="24">
        <v>33285</v>
      </c>
      <c r="I30" s="24"/>
      <c r="J30" s="24"/>
      <c r="K30" s="24"/>
      <c r="L30" s="24"/>
      <c r="M30" s="24">
        <v>136.88</v>
      </c>
    </row>
    <row r="31" spans="1:17" ht="26.1" customHeight="1" x14ac:dyDescent="0.2">
      <c r="A31" s="51" t="s">
        <v>47</v>
      </c>
      <c r="B31" s="50"/>
      <c r="C31" s="50"/>
      <c r="D31" s="50"/>
      <c r="E31" s="50"/>
      <c r="F31" s="50"/>
      <c r="G31" s="50"/>
      <c r="H31" s="24">
        <v>12798</v>
      </c>
      <c r="I31" s="24"/>
      <c r="J31" s="24"/>
      <c r="K31" s="24"/>
      <c r="L31" s="24"/>
      <c r="M31" s="24">
        <v>9.15</v>
      </c>
    </row>
    <row r="32" spans="1:17" ht="39" customHeight="1" x14ac:dyDescent="0.2">
      <c r="A32" s="51" t="s">
        <v>48</v>
      </c>
      <c r="B32" s="50"/>
      <c r="C32" s="50"/>
      <c r="D32" s="50"/>
      <c r="E32" s="50"/>
      <c r="F32" s="50"/>
      <c r="G32" s="50"/>
      <c r="H32" s="24">
        <v>36740</v>
      </c>
      <c r="I32" s="24"/>
      <c r="J32" s="24"/>
      <c r="K32" s="24"/>
      <c r="L32" s="24"/>
      <c r="M32" s="24">
        <v>39.700000000000003</v>
      </c>
    </row>
    <row r="33" spans="1:13" ht="26.1" customHeight="1" x14ac:dyDescent="0.2">
      <c r="A33" s="51" t="s">
        <v>49</v>
      </c>
      <c r="B33" s="50"/>
      <c r="C33" s="50"/>
      <c r="D33" s="50"/>
      <c r="E33" s="50"/>
      <c r="F33" s="50"/>
      <c r="G33" s="50"/>
      <c r="H33" s="24">
        <v>362</v>
      </c>
      <c r="I33" s="24"/>
      <c r="J33" s="24"/>
      <c r="K33" s="24"/>
      <c r="L33" s="24"/>
      <c r="M33" s="24">
        <v>0.64</v>
      </c>
    </row>
    <row r="34" spans="1:13" x14ac:dyDescent="0.2">
      <c r="A34" s="51" t="s">
        <v>50</v>
      </c>
      <c r="B34" s="50"/>
      <c r="C34" s="50"/>
      <c r="D34" s="50"/>
      <c r="E34" s="50"/>
      <c r="F34" s="50"/>
      <c r="G34" s="50"/>
      <c r="H34" s="24">
        <v>83185</v>
      </c>
      <c r="I34" s="24"/>
      <c r="J34" s="24"/>
      <c r="K34" s="24"/>
      <c r="L34" s="24"/>
      <c r="M34" s="24">
        <v>186.37</v>
      </c>
    </row>
    <row r="35" spans="1:13" x14ac:dyDescent="0.2">
      <c r="A35" s="51" t="s">
        <v>51</v>
      </c>
      <c r="B35" s="50"/>
      <c r="C35" s="50"/>
      <c r="D35" s="50"/>
      <c r="E35" s="50"/>
      <c r="F35" s="50"/>
      <c r="G35" s="50"/>
      <c r="H35" s="24">
        <v>87095</v>
      </c>
      <c r="I35" s="24"/>
      <c r="J35" s="24"/>
      <c r="K35" s="24"/>
      <c r="L35" s="24"/>
      <c r="M35" s="24"/>
    </row>
    <row r="36" spans="1:13" x14ac:dyDescent="0.2">
      <c r="A36" s="51" t="s">
        <v>52</v>
      </c>
      <c r="B36" s="50"/>
      <c r="C36" s="50"/>
      <c r="D36" s="50"/>
      <c r="E36" s="50"/>
      <c r="F36" s="50"/>
      <c r="G36" s="50"/>
      <c r="H36" s="24"/>
      <c r="I36" s="24"/>
      <c r="J36" s="24"/>
      <c r="K36" s="24"/>
      <c r="L36" s="24"/>
      <c r="M36" s="24"/>
    </row>
    <row r="37" spans="1:13" x14ac:dyDescent="0.2">
      <c r="A37" s="51" t="s">
        <v>53</v>
      </c>
      <c r="B37" s="50"/>
      <c r="C37" s="50"/>
      <c r="D37" s="50"/>
      <c r="E37" s="50"/>
      <c r="F37" s="50"/>
      <c r="G37" s="50"/>
      <c r="H37" s="24">
        <v>30340</v>
      </c>
      <c r="I37" s="24"/>
      <c r="J37" s="24"/>
      <c r="K37" s="24"/>
      <c r="L37" s="24"/>
      <c r="M37" s="24"/>
    </row>
    <row r="38" spans="1:13" x14ac:dyDescent="0.2">
      <c r="A38" s="51" t="s">
        <v>54</v>
      </c>
      <c r="B38" s="50"/>
      <c r="C38" s="50"/>
      <c r="D38" s="50"/>
      <c r="E38" s="50"/>
      <c r="F38" s="50"/>
      <c r="G38" s="50"/>
      <c r="H38" s="24">
        <v>336</v>
      </c>
      <c r="I38" s="24"/>
      <c r="J38" s="24"/>
      <c r="K38" s="24"/>
      <c r="L38" s="24"/>
      <c r="M38" s="24"/>
    </row>
    <row r="39" spans="1:13" x14ac:dyDescent="0.2">
      <c r="A39" s="51" t="s">
        <v>55</v>
      </c>
      <c r="B39" s="50"/>
      <c r="C39" s="50"/>
      <c r="D39" s="50"/>
      <c r="E39" s="50"/>
      <c r="F39" s="50"/>
      <c r="G39" s="50"/>
      <c r="H39" s="24">
        <v>25358</v>
      </c>
      <c r="I39" s="24"/>
      <c r="J39" s="24"/>
      <c r="K39" s="24"/>
      <c r="L39" s="24"/>
      <c r="M39" s="24"/>
    </row>
    <row r="40" spans="1:13" x14ac:dyDescent="0.2">
      <c r="A40" s="51" t="s">
        <v>56</v>
      </c>
      <c r="B40" s="50"/>
      <c r="C40" s="50"/>
      <c r="D40" s="50"/>
      <c r="E40" s="50"/>
      <c r="F40" s="50"/>
      <c r="G40" s="50"/>
      <c r="H40" s="24">
        <v>17920</v>
      </c>
      <c r="I40" s="24"/>
      <c r="J40" s="24"/>
      <c r="K40" s="24"/>
      <c r="L40" s="24"/>
      <c r="M40" s="24"/>
    </row>
    <row r="41" spans="1:13" x14ac:dyDescent="0.2">
      <c r="A41" s="51" t="s">
        <v>57</v>
      </c>
      <c r="B41" s="50"/>
      <c r="C41" s="50"/>
      <c r="D41" s="50"/>
      <c r="E41" s="50"/>
      <c r="F41" s="50"/>
      <c r="G41" s="50"/>
      <c r="H41" s="24">
        <v>9327</v>
      </c>
      <c r="I41" s="24"/>
      <c r="J41" s="24"/>
      <c r="K41" s="24"/>
      <c r="L41" s="24"/>
      <c r="M41" s="24"/>
    </row>
    <row r="42" spans="1:13" x14ac:dyDescent="0.2">
      <c r="A42" s="49" t="s">
        <v>58</v>
      </c>
      <c r="B42" s="50"/>
      <c r="C42" s="50"/>
      <c r="D42" s="50"/>
      <c r="E42" s="50"/>
      <c r="F42" s="50"/>
      <c r="G42" s="50"/>
      <c r="H42" s="26">
        <v>87095</v>
      </c>
      <c r="I42" s="24"/>
      <c r="J42" s="24"/>
      <c r="K42" s="24"/>
      <c r="L42" s="24"/>
      <c r="M42" s="26">
        <v>186.37</v>
      </c>
    </row>
    <row r="43" spans="1:13" ht="19.149999999999999" customHeight="1" x14ac:dyDescent="0.2">
      <c r="A43" s="56" t="s">
        <v>59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ht="177" x14ac:dyDescent="0.2">
      <c r="A44" s="21">
        <v>7</v>
      </c>
      <c r="B44" s="22" t="s">
        <v>28</v>
      </c>
      <c r="C44" s="23" t="s">
        <v>60</v>
      </c>
      <c r="D44" s="21">
        <v>0.78</v>
      </c>
      <c r="E44" s="24" t="s">
        <v>30</v>
      </c>
      <c r="F44" s="24" t="s">
        <v>31</v>
      </c>
      <c r="G44" s="24">
        <v>10974.77</v>
      </c>
      <c r="H44" s="25">
        <v>12147</v>
      </c>
      <c r="I44" s="25">
        <v>3473</v>
      </c>
      <c r="J44" s="24" t="s">
        <v>61</v>
      </c>
      <c r="K44" s="25">
        <v>8561</v>
      </c>
      <c r="L44" s="25">
        <v>233.5</v>
      </c>
      <c r="M44" s="25">
        <v>182.13</v>
      </c>
    </row>
    <row r="45" spans="1:13" ht="45.75" x14ac:dyDescent="0.2">
      <c r="A45" s="27">
        <v>8</v>
      </c>
      <c r="B45" s="22" t="s">
        <v>62</v>
      </c>
      <c r="C45" s="28" t="s">
        <v>63</v>
      </c>
      <c r="D45" s="27">
        <v>26</v>
      </c>
      <c r="E45" s="26">
        <v>65.430000000000007</v>
      </c>
      <c r="F45" s="24"/>
      <c r="G45" s="26">
        <v>65.430000000000007</v>
      </c>
      <c r="H45" s="29">
        <v>1701</v>
      </c>
      <c r="I45" s="24"/>
      <c r="J45" s="24"/>
      <c r="K45" s="29">
        <v>1701</v>
      </c>
      <c r="L45" s="24"/>
      <c r="M45" s="24"/>
    </row>
    <row r="46" spans="1:13" ht="33.75" x14ac:dyDescent="0.2">
      <c r="A46" s="27">
        <v>9</v>
      </c>
      <c r="B46" s="22" t="s">
        <v>64</v>
      </c>
      <c r="C46" s="28" t="s">
        <v>65</v>
      </c>
      <c r="D46" s="27">
        <v>12</v>
      </c>
      <c r="E46" s="26">
        <v>455.49</v>
      </c>
      <c r="F46" s="24"/>
      <c r="G46" s="26">
        <v>455.49</v>
      </c>
      <c r="H46" s="29">
        <v>5466</v>
      </c>
      <c r="I46" s="24"/>
      <c r="J46" s="24"/>
      <c r="K46" s="29">
        <v>5466</v>
      </c>
      <c r="L46" s="24"/>
      <c r="M46" s="24"/>
    </row>
    <row r="47" spans="1:13" ht="45.75" x14ac:dyDescent="0.2">
      <c r="A47" s="27">
        <v>10</v>
      </c>
      <c r="B47" s="22" t="s">
        <v>66</v>
      </c>
      <c r="C47" s="28" t="s">
        <v>67</v>
      </c>
      <c r="D47" s="27">
        <v>3</v>
      </c>
      <c r="E47" s="26">
        <v>486</v>
      </c>
      <c r="F47" s="24"/>
      <c r="G47" s="26">
        <v>486</v>
      </c>
      <c r="H47" s="29">
        <v>1458</v>
      </c>
      <c r="I47" s="24"/>
      <c r="J47" s="24"/>
      <c r="K47" s="29">
        <v>1458</v>
      </c>
      <c r="L47" s="24"/>
      <c r="M47" s="24"/>
    </row>
    <row r="48" spans="1:13" ht="57.75" x14ac:dyDescent="0.2">
      <c r="A48" s="27">
        <v>11</v>
      </c>
      <c r="B48" s="22" t="s">
        <v>68</v>
      </c>
      <c r="C48" s="28" t="s">
        <v>69</v>
      </c>
      <c r="D48" s="27">
        <v>30</v>
      </c>
      <c r="E48" s="26">
        <v>193.49</v>
      </c>
      <c r="F48" s="24"/>
      <c r="G48" s="26">
        <v>193.49</v>
      </c>
      <c r="H48" s="29">
        <v>5805</v>
      </c>
      <c r="I48" s="24"/>
      <c r="J48" s="24"/>
      <c r="K48" s="29">
        <v>5805</v>
      </c>
      <c r="L48" s="24"/>
      <c r="M48" s="24"/>
    </row>
    <row r="49" spans="1:13" ht="45.75" x14ac:dyDescent="0.2">
      <c r="A49" s="27">
        <v>12</v>
      </c>
      <c r="B49" s="22" t="s">
        <v>70</v>
      </c>
      <c r="C49" s="28" t="s">
        <v>71</v>
      </c>
      <c r="D49" s="27">
        <v>9</v>
      </c>
      <c r="E49" s="26">
        <v>1673.88</v>
      </c>
      <c r="F49" s="24"/>
      <c r="G49" s="26">
        <v>1673.88</v>
      </c>
      <c r="H49" s="29">
        <v>15065</v>
      </c>
      <c r="I49" s="24"/>
      <c r="J49" s="24"/>
      <c r="K49" s="29">
        <v>15065</v>
      </c>
      <c r="L49" s="24"/>
      <c r="M49" s="24"/>
    </row>
    <row r="50" spans="1:13" ht="114" x14ac:dyDescent="0.2">
      <c r="A50" s="21">
        <v>13</v>
      </c>
      <c r="B50" s="22" t="s">
        <v>33</v>
      </c>
      <c r="C50" s="23" t="s">
        <v>72</v>
      </c>
      <c r="D50" s="21">
        <v>0.01</v>
      </c>
      <c r="E50" s="24" t="s">
        <v>35</v>
      </c>
      <c r="F50" s="24">
        <v>1.2</v>
      </c>
      <c r="G50" s="24">
        <v>1434.08</v>
      </c>
      <c r="H50" s="25">
        <v>25</v>
      </c>
      <c r="I50" s="25">
        <v>11</v>
      </c>
      <c r="J50" s="24"/>
      <c r="K50" s="25">
        <v>14</v>
      </c>
      <c r="L50" s="25">
        <v>64.45</v>
      </c>
      <c r="M50" s="25">
        <v>0.64</v>
      </c>
    </row>
    <row r="51" spans="1:13" ht="114" x14ac:dyDescent="0.2">
      <c r="A51" s="21">
        <v>14</v>
      </c>
      <c r="B51" s="22" t="s">
        <v>73</v>
      </c>
      <c r="C51" s="23" t="s">
        <v>74</v>
      </c>
      <c r="D51" s="21">
        <v>1.2</v>
      </c>
      <c r="E51" s="24" t="s">
        <v>75</v>
      </c>
      <c r="F51" s="24" t="s">
        <v>76</v>
      </c>
      <c r="G51" s="24"/>
      <c r="H51" s="25">
        <v>139</v>
      </c>
      <c r="I51" s="25">
        <v>124</v>
      </c>
      <c r="J51" s="24" t="s">
        <v>77</v>
      </c>
      <c r="K51" s="24"/>
      <c r="L51" s="25">
        <v>7</v>
      </c>
      <c r="M51" s="25">
        <v>8.4</v>
      </c>
    </row>
    <row r="52" spans="1:13" ht="22.5" x14ac:dyDescent="0.2">
      <c r="A52" s="51" t="s">
        <v>41</v>
      </c>
      <c r="B52" s="50"/>
      <c r="C52" s="50"/>
      <c r="D52" s="50"/>
      <c r="E52" s="50"/>
      <c r="F52" s="50"/>
      <c r="G52" s="50"/>
      <c r="H52" s="24">
        <v>158479</v>
      </c>
      <c r="I52" s="24">
        <v>31354</v>
      </c>
      <c r="J52" s="24" t="s">
        <v>78</v>
      </c>
      <c r="K52" s="24">
        <v>126366</v>
      </c>
      <c r="L52" s="24"/>
      <c r="M52" s="24">
        <v>191.17</v>
      </c>
    </row>
    <row r="53" spans="1:13" x14ac:dyDescent="0.2">
      <c r="A53" s="51" t="s">
        <v>43</v>
      </c>
      <c r="B53" s="50"/>
      <c r="C53" s="50"/>
      <c r="D53" s="50"/>
      <c r="E53" s="50"/>
      <c r="F53" s="50"/>
      <c r="G53" s="50"/>
      <c r="H53" s="24">
        <v>27533</v>
      </c>
      <c r="I53" s="24"/>
      <c r="J53" s="24"/>
      <c r="K53" s="24"/>
      <c r="L53" s="24"/>
      <c r="M53" s="24"/>
    </row>
    <row r="54" spans="1:13" x14ac:dyDescent="0.2">
      <c r="A54" s="51" t="s">
        <v>44</v>
      </c>
      <c r="B54" s="50"/>
      <c r="C54" s="50"/>
      <c r="D54" s="50"/>
      <c r="E54" s="50"/>
      <c r="F54" s="50"/>
      <c r="G54" s="50"/>
      <c r="H54" s="24">
        <v>15306</v>
      </c>
      <c r="I54" s="24"/>
      <c r="J54" s="24"/>
      <c r="K54" s="24"/>
      <c r="L54" s="24"/>
      <c r="M54" s="24"/>
    </row>
    <row r="55" spans="1:13" x14ac:dyDescent="0.2">
      <c r="A55" s="49" t="s">
        <v>79</v>
      </c>
      <c r="B55" s="50"/>
      <c r="C55" s="50"/>
      <c r="D55" s="50"/>
      <c r="E55" s="50"/>
      <c r="F55" s="50"/>
      <c r="G55" s="50"/>
      <c r="H55" s="26">
        <v>210780</v>
      </c>
      <c r="I55" s="24"/>
      <c r="J55" s="24"/>
      <c r="K55" s="24"/>
      <c r="L55" s="24"/>
      <c r="M55" s="26">
        <v>191.17</v>
      </c>
    </row>
    <row r="56" spans="1:13" ht="19.149999999999999" customHeight="1" x14ac:dyDescent="0.2">
      <c r="A56" s="56" t="s">
        <v>80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3" ht="116.25" x14ac:dyDescent="0.2">
      <c r="A57" s="21">
        <v>15</v>
      </c>
      <c r="B57" s="22" t="s">
        <v>81</v>
      </c>
      <c r="C57" s="23" t="s">
        <v>82</v>
      </c>
      <c r="D57" s="21">
        <v>1.2767999999999999</v>
      </c>
      <c r="E57" s="24">
        <v>61.85</v>
      </c>
      <c r="F57" s="24">
        <v>61.85</v>
      </c>
      <c r="G57" s="24"/>
      <c r="H57" s="25">
        <v>79</v>
      </c>
      <c r="I57" s="24"/>
      <c r="J57" s="25">
        <v>79</v>
      </c>
      <c r="K57" s="24"/>
      <c r="L57" s="24"/>
      <c r="M57" s="24"/>
    </row>
    <row r="58" spans="1:13" ht="98.25" customHeight="1" x14ac:dyDescent="0.2">
      <c r="A58" s="21">
        <v>16</v>
      </c>
      <c r="B58" s="22" t="s">
        <v>83</v>
      </c>
      <c r="C58" s="23" t="s">
        <v>84</v>
      </c>
      <c r="D58" s="21">
        <v>1.2767999999999999</v>
      </c>
      <c r="E58" s="24">
        <v>17.57</v>
      </c>
      <c r="F58" s="24">
        <v>17.57</v>
      </c>
      <c r="G58" s="24"/>
      <c r="H58" s="25">
        <v>22</v>
      </c>
      <c r="I58" s="24"/>
      <c r="J58" s="25">
        <v>22</v>
      </c>
      <c r="K58" s="24"/>
      <c r="L58" s="24"/>
      <c r="M58" s="24"/>
    </row>
    <row r="59" spans="1:13" x14ac:dyDescent="0.2">
      <c r="A59" s="51" t="s">
        <v>39</v>
      </c>
      <c r="B59" s="50"/>
      <c r="C59" s="50"/>
      <c r="D59" s="50"/>
      <c r="E59" s="50"/>
      <c r="F59" s="50"/>
      <c r="G59" s="50"/>
      <c r="H59" s="24">
        <v>101</v>
      </c>
      <c r="I59" s="24"/>
      <c r="J59" s="24">
        <v>101</v>
      </c>
      <c r="K59" s="24"/>
      <c r="L59" s="24"/>
      <c r="M59" s="24"/>
    </row>
    <row r="60" spans="1:13" x14ac:dyDescent="0.2">
      <c r="A60" s="51" t="s">
        <v>41</v>
      </c>
      <c r="B60" s="50"/>
      <c r="C60" s="50"/>
      <c r="D60" s="50"/>
      <c r="E60" s="50"/>
      <c r="F60" s="50"/>
      <c r="G60" s="50"/>
      <c r="H60" s="24">
        <v>545</v>
      </c>
      <c r="I60" s="24"/>
      <c r="J60" s="24">
        <v>545</v>
      </c>
      <c r="K60" s="24"/>
      <c r="L60" s="24"/>
      <c r="M60" s="24"/>
    </row>
    <row r="61" spans="1:13" x14ac:dyDescent="0.2">
      <c r="A61" s="49" t="s">
        <v>85</v>
      </c>
      <c r="B61" s="50"/>
      <c r="C61" s="50"/>
      <c r="D61" s="50"/>
      <c r="E61" s="50"/>
      <c r="F61" s="50"/>
      <c r="G61" s="50"/>
      <c r="H61" s="26">
        <v>571</v>
      </c>
      <c r="I61" s="24"/>
      <c r="J61" s="24"/>
      <c r="K61" s="24"/>
      <c r="L61" s="24"/>
      <c r="M61" s="24"/>
    </row>
    <row r="62" spans="1:13" x14ac:dyDescent="0.2">
      <c r="A62" s="57" t="s">
        <v>86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1:13" ht="22.5" x14ac:dyDescent="0.2">
      <c r="A63" s="51" t="s">
        <v>87</v>
      </c>
      <c r="B63" s="50"/>
      <c r="C63" s="50"/>
      <c r="D63" s="50"/>
      <c r="E63" s="50"/>
      <c r="F63" s="50"/>
      <c r="G63" s="50"/>
      <c r="H63" s="24">
        <v>214961</v>
      </c>
      <c r="I63" s="24">
        <v>56616</v>
      </c>
      <c r="J63" s="24" t="s">
        <v>88</v>
      </c>
      <c r="K63" s="24">
        <v>156705</v>
      </c>
      <c r="L63" s="24"/>
      <c r="M63" s="24">
        <v>377.54</v>
      </c>
    </row>
    <row r="64" spans="1:13" x14ac:dyDescent="0.2">
      <c r="A64" s="51" t="s">
        <v>43</v>
      </c>
      <c r="B64" s="50"/>
      <c r="C64" s="50"/>
      <c r="D64" s="50"/>
      <c r="E64" s="50"/>
      <c r="F64" s="50"/>
      <c r="G64" s="50"/>
      <c r="H64" s="24">
        <v>45453</v>
      </c>
      <c r="I64" s="24"/>
      <c r="J64" s="24"/>
      <c r="K64" s="24"/>
      <c r="L64" s="24"/>
      <c r="M64" s="24"/>
    </row>
    <row r="65" spans="1:17" x14ac:dyDescent="0.2">
      <c r="A65" s="51" t="s">
        <v>44</v>
      </c>
      <c r="B65" s="50"/>
      <c r="C65" s="50"/>
      <c r="D65" s="50"/>
      <c r="E65" s="50"/>
      <c r="F65" s="50"/>
      <c r="G65" s="50"/>
      <c r="H65" s="24">
        <v>24632</v>
      </c>
      <c r="I65" s="24"/>
      <c r="J65" s="24"/>
      <c r="K65" s="24"/>
      <c r="L65" s="24"/>
      <c r="M65" s="24"/>
    </row>
    <row r="66" spans="1:17" x14ac:dyDescent="0.2">
      <c r="A66" s="51" t="s">
        <v>89</v>
      </c>
      <c r="B66" s="50"/>
      <c r="C66" s="50"/>
      <c r="D66" s="50"/>
      <c r="E66" s="50"/>
      <c r="F66" s="50"/>
      <c r="G66" s="50"/>
      <c r="H66" s="24">
        <v>255551</v>
      </c>
      <c r="I66" s="24"/>
      <c r="J66" s="24"/>
      <c r="K66" s="24"/>
      <c r="L66" s="24"/>
      <c r="M66" s="24">
        <v>377.54</v>
      </c>
    </row>
    <row r="67" spans="1:17" x14ac:dyDescent="0.2">
      <c r="A67" s="51" t="s">
        <v>90</v>
      </c>
      <c r="B67" s="50"/>
      <c r="C67" s="50"/>
      <c r="D67" s="50"/>
      <c r="E67" s="50"/>
      <c r="F67" s="50"/>
      <c r="G67" s="50"/>
      <c r="H67" s="24">
        <v>29495</v>
      </c>
      <c r="I67" s="24"/>
      <c r="J67" s="24"/>
      <c r="K67" s="24"/>
      <c r="L67" s="24"/>
      <c r="M67" s="24"/>
    </row>
    <row r="68" spans="1:17" x14ac:dyDescent="0.2">
      <c r="A68" s="51" t="s">
        <v>50</v>
      </c>
      <c r="B68" s="50"/>
      <c r="C68" s="50"/>
      <c r="D68" s="50"/>
      <c r="E68" s="50"/>
      <c r="F68" s="50"/>
      <c r="G68" s="50"/>
      <c r="H68" s="24">
        <v>285046</v>
      </c>
      <c r="I68" s="24"/>
      <c r="J68" s="24"/>
      <c r="K68" s="24"/>
      <c r="L68" s="24"/>
      <c r="M68" s="24">
        <v>377.54</v>
      </c>
    </row>
    <row r="69" spans="1:17" x14ac:dyDescent="0.2">
      <c r="A69" s="51" t="s">
        <v>91</v>
      </c>
      <c r="B69" s="50"/>
      <c r="C69" s="50"/>
      <c r="D69" s="50"/>
      <c r="E69" s="50"/>
      <c r="F69" s="50"/>
      <c r="G69" s="50"/>
      <c r="H69" s="24">
        <v>298443</v>
      </c>
      <c r="I69" s="24"/>
      <c r="J69" s="24"/>
      <c r="K69" s="24"/>
      <c r="L69" s="24"/>
      <c r="M69" s="24"/>
    </row>
    <row r="70" spans="1:17" x14ac:dyDescent="0.2">
      <c r="A70" s="51" t="s">
        <v>52</v>
      </c>
      <c r="B70" s="50"/>
      <c r="C70" s="50"/>
      <c r="D70" s="50"/>
      <c r="E70" s="50"/>
      <c r="F70" s="50"/>
      <c r="G70" s="50"/>
      <c r="H70" s="24"/>
      <c r="I70" s="24"/>
      <c r="J70" s="24"/>
      <c r="K70" s="24"/>
      <c r="L70" s="24"/>
      <c r="M70" s="24"/>
    </row>
    <row r="71" spans="1:17" x14ac:dyDescent="0.2">
      <c r="A71" s="51" t="s">
        <v>53</v>
      </c>
      <c r="B71" s="50"/>
      <c r="C71" s="50"/>
      <c r="D71" s="50"/>
      <c r="E71" s="50"/>
      <c r="F71" s="50"/>
      <c r="G71" s="50"/>
      <c r="H71" s="24">
        <v>156705</v>
      </c>
      <c r="I71" s="24"/>
      <c r="J71" s="24"/>
      <c r="K71" s="24"/>
      <c r="L71" s="24"/>
      <c r="M71" s="24"/>
    </row>
    <row r="72" spans="1:17" x14ac:dyDescent="0.2">
      <c r="A72" s="51" t="s">
        <v>54</v>
      </c>
      <c r="B72" s="50"/>
      <c r="C72" s="50"/>
      <c r="D72" s="50"/>
      <c r="E72" s="50"/>
      <c r="F72" s="50"/>
      <c r="G72" s="50"/>
      <c r="H72" s="24">
        <v>1640</v>
      </c>
      <c r="I72" s="24"/>
      <c r="J72" s="24"/>
      <c r="K72" s="24"/>
      <c r="L72" s="24"/>
      <c r="M72" s="24"/>
    </row>
    <row r="73" spans="1:17" x14ac:dyDescent="0.2">
      <c r="A73" s="51" t="s">
        <v>55</v>
      </c>
      <c r="B73" s="50"/>
      <c r="C73" s="50"/>
      <c r="D73" s="50"/>
      <c r="E73" s="50"/>
      <c r="F73" s="50"/>
      <c r="G73" s="50"/>
      <c r="H73" s="24">
        <v>56929</v>
      </c>
      <c r="I73" s="24"/>
      <c r="J73" s="24"/>
      <c r="K73" s="24"/>
      <c r="L73" s="24"/>
      <c r="M73" s="24"/>
    </row>
    <row r="74" spans="1:17" x14ac:dyDescent="0.2">
      <c r="A74" s="51" t="s">
        <v>56</v>
      </c>
      <c r="B74" s="50"/>
      <c r="C74" s="50"/>
      <c r="D74" s="50"/>
      <c r="E74" s="50"/>
      <c r="F74" s="50"/>
      <c r="G74" s="50"/>
      <c r="H74" s="24">
        <v>45453</v>
      </c>
      <c r="I74" s="24"/>
      <c r="J74" s="24"/>
      <c r="K74" s="24"/>
      <c r="L74" s="24"/>
      <c r="M74" s="24"/>
    </row>
    <row r="75" spans="1:17" x14ac:dyDescent="0.2">
      <c r="A75" s="51" t="s">
        <v>57</v>
      </c>
      <c r="B75" s="50"/>
      <c r="C75" s="50"/>
      <c r="D75" s="50"/>
      <c r="E75" s="50"/>
      <c r="F75" s="50"/>
      <c r="G75" s="50"/>
      <c r="H75" s="24">
        <v>24632</v>
      </c>
      <c r="I75" s="24"/>
      <c r="J75" s="24"/>
      <c r="K75" s="24"/>
      <c r="L75" s="24"/>
      <c r="M75" s="24"/>
    </row>
    <row r="76" spans="1:17" x14ac:dyDescent="0.2">
      <c r="A76" s="51" t="s">
        <v>92</v>
      </c>
      <c r="B76" s="50"/>
      <c r="C76" s="50"/>
      <c r="D76" s="50"/>
      <c r="E76" s="50"/>
      <c r="F76" s="50"/>
      <c r="G76" s="50"/>
      <c r="H76" s="24">
        <v>5969</v>
      </c>
      <c r="I76" s="24"/>
      <c r="J76" s="24"/>
      <c r="K76" s="24"/>
      <c r="L76" s="24"/>
      <c r="M76" s="24"/>
    </row>
    <row r="77" spans="1:17" x14ac:dyDescent="0.2">
      <c r="A77" s="49" t="s">
        <v>50</v>
      </c>
      <c r="B77" s="50"/>
      <c r="C77" s="50"/>
      <c r="D77" s="50"/>
      <c r="E77" s="50"/>
      <c r="F77" s="50"/>
      <c r="G77" s="50"/>
      <c r="H77" s="41">
        <f>H69+H76</f>
        <v>304412</v>
      </c>
      <c r="I77" s="24"/>
      <c r="J77" s="24"/>
      <c r="K77" s="24"/>
      <c r="L77" s="24"/>
      <c r="M77" s="24"/>
    </row>
    <row r="78" spans="1:17" x14ac:dyDescent="0.2">
      <c r="A78" s="51" t="s">
        <v>93</v>
      </c>
      <c r="B78" s="50"/>
      <c r="C78" s="50"/>
      <c r="D78" s="50"/>
      <c r="E78" s="50"/>
      <c r="F78" s="50"/>
      <c r="G78" s="50"/>
      <c r="H78" s="42">
        <f>H77*0.18</f>
        <v>54794.159999999996</v>
      </c>
      <c r="I78" s="24"/>
      <c r="J78" s="24"/>
      <c r="K78" s="24"/>
      <c r="L78" s="24"/>
      <c r="M78" s="24"/>
    </row>
    <row r="79" spans="1:17" x14ac:dyDescent="0.2">
      <c r="A79" s="49" t="s">
        <v>94</v>
      </c>
      <c r="B79" s="50"/>
      <c r="C79" s="50"/>
      <c r="D79" s="50"/>
      <c r="E79" s="50"/>
      <c r="F79" s="50"/>
      <c r="G79" s="50"/>
      <c r="H79" s="41">
        <f>H77+H78</f>
        <v>359206.16</v>
      </c>
      <c r="I79" s="24"/>
      <c r="J79" s="24"/>
      <c r="K79" s="24"/>
      <c r="L79" s="24"/>
      <c r="M79" s="26">
        <v>377.54</v>
      </c>
    </row>
    <row r="80" spans="1:17" x14ac:dyDescent="0.2">
      <c r="A80" s="3"/>
      <c r="B80" s="35"/>
      <c r="E80" s="12"/>
      <c r="F80" s="12"/>
      <c r="G80" s="12"/>
      <c r="H80" s="12"/>
      <c r="I80" s="12"/>
      <c r="J80" s="12"/>
      <c r="K80" s="12"/>
      <c r="Q80" s="6"/>
    </row>
    <row r="81" spans="1:17" x14ac:dyDescent="0.2">
      <c r="A81" s="45" t="s">
        <v>111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Q81" s="6"/>
    </row>
    <row r="82" spans="1:17" x14ac:dyDescent="0.2">
      <c r="A82" s="52" t="s">
        <v>104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Q82" s="6"/>
    </row>
    <row r="83" spans="1:17" ht="12.75" customHeight="1" x14ac:dyDescent="0.2">
      <c r="A83" s="45" t="s">
        <v>105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Q83" s="6"/>
    </row>
    <row r="84" spans="1:17" x14ac:dyDescent="0.2">
      <c r="A84" s="3"/>
      <c r="B84" s="35"/>
      <c r="E84" s="12"/>
      <c r="F84" s="12"/>
      <c r="G84" s="12"/>
      <c r="H84" s="12"/>
      <c r="I84" s="12"/>
      <c r="J84" s="12"/>
      <c r="K84" s="12"/>
      <c r="Q84" s="6"/>
    </row>
    <row r="85" spans="1:17" x14ac:dyDescent="0.2">
      <c r="A85" s="3"/>
      <c r="B85" s="10"/>
      <c r="F85" s="4"/>
      <c r="G85" s="4"/>
      <c r="H85" s="4"/>
      <c r="I85" s="4"/>
      <c r="J85" s="4"/>
      <c r="K85" s="4"/>
      <c r="L85" s="4"/>
      <c r="M85" s="4"/>
    </row>
    <row r="86" spans="1:17" x14ac:dyDescent="0.2">
      <c r="A86" s="3"/>
      <c r="B86" s="10"/>
      <c r="F86" s="4"/>
      <c r="G86" s="4"/>
      <c r="H86" s="4"/>
      <c r="I86" s="4"/>
      <c r="J86" s="4"/>
      <c r="K86" s="4"/>
      <c r="L86" s="4"/>
      <c r="M86" s="4"/>
    </row>
    <row r="87" spans="1:17" x14ac:dyDescent="0.2">
      <c r="A87" s="3"/>
      <c r="B87" s="10"/>
      <c r="F87" s="4"/>
      <c r="G87" s="4"/>
      <c r="H87" s="4"/>
      <c r="I87" s="4"/>
      <c r="J87" s="4"/>
      <c r="K87" s="4"/>
      <c r="L87" s="4"/>
      <c r="M87" s="4"/>
    </row>
    <row r="88" spans="1:17" x14ac:dyDescent="0.2">
      <c r="A88" s="3"/>
      <c r="B88" s="10"/>
      <c r="F88" s="4"/>
      <c r="G88" s="4"/>
      <c r="H88" s="4"/>
      <c r="I88" s="4"/>
      <c r="J88" s="4"/>
      <c r="K88" s="4"/>
      <c r="L88" s="4"/>
      <c r="M88" s="4"/>
    </row>
    <row r="89" spans="1:17" x14ac:dyDescent="0.2">
      <c r="A89" s="3"/>
      <c r="B89" s="10"/>
      <c r="F89" s="4"/>
      <c r="G89" s="4"/>
      <c r="H89" s="4"/>
      <c r="I89" s="4"/>
      <c r="J89" s="4"/>
      <c r="K89" s="4"/>
      <c r="L89" s="4"/>
      <c r="M89" s="4"/>
    </row>
    <row r="90" spans="1:17" x14ac:dyDescent="0.2">
      <c r="A90" s="3"/>
      <c r="B90" s="10"/>
      <c r="F90" s="4"/>
      <c r="G90" s="4"/>
      <c r="H90" s="4"/>
      <c r="I90" s="4"/>
      <c r="J90" s="4"/>
      <c r="K90" s="4"/>
      <c r="L90" s="4"/>
      <c r="M90" s="4"/>
    </row>
    <row r="91" spans="1:17" x14ac:dyDescent="0.2">
      <c r="A91" s="3"/>
      <c r="B91" s="10"/>
      <c r="F91" s="4"/>
      <c r="G91" s="4"/>
      <c r="H91" s="4"/>
      <c r="I91" s="4"/>
      <c r="J91" s="4"/>
      <c r="K91" s="4"/>
      <c r="L91" s="4"/>
      <c r="M91" s="4"/>
    </row>
    <row r="92" spans="1:17" x14ac:dyDescent="0.2">
      <c r="A92" s="3"/>
      <c r="B92" s="10"/>
      <c r="F92" s="4"/>
      <c r="G92" s="4"/>
      <c r="H92" s="4"/>
      <c r="I92" s="4"/>
      <c r="J92" s="4"/>
      <c r="K92" s="4"/>
      <c r="L92" s="4"/>
      <c r="M92" s="4"/>
    </row>
    <row r="93" spans="1:17" x14ac:dyDescent="0.2">
      <c r="A93" s="3"/>
      <c r="B93" s="10"/>
      <c r="F93" s="4"/>
      <c r="G93" s="4"/>
      <c r="H93" s="4"/>
      <c r="I93" s="4"/>
      <c r="J93" s="4"/>
      <c r="K93" s="4"/>
      <c r="L93" s="4"/>
      <c r="M93" s="4"/>
    </row>
    <row r="94" spans="1:17" x14ac:dyDescent="0.2">
      <c r="A94" s="3"/>
      <c r="B94" s="10"/>
      <c r="F94" s="4"/>
      <c r="G94" s="4"/>
      <c r="H94" s="4"/>
      <c r="I94" s="4"/>
      <c r="J94" s="4"/>
      <c r="K94" s="4"/>
      <c r="L94" s="4"/>
      <c r="M94" s="4"/>
    </row>
    <row r="95" spans="1:17" x14ac:dyDescent="0.2">
      <c r="A95" s="3"/>
      <c r="B95" s="10"/>
      <c r="F95" s="4"/>
      <c r="G95" s="4"/>
      <c r="H95" s="4"/>
      <c r="I95" s="4"/>
      <c r="J95" s="4"/>
      <c r="K95" s="4"/>
      <c r="L95" s="4"/>
      <c r="M95" s="4"/>
    </row>
    <row r="96" spans="1:17" x14ac:dyDescent="0.2">
      <c r="A96" s="3"/>
      <c r="B96" s="10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0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0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0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0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0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0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0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0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0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0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0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0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0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0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0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0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0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0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0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0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0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0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0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0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0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0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0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0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0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0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0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0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0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0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0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0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0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0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0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0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0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0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0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0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0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0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0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0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0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0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0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0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0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0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0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0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0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0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0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0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0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0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0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0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0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0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0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0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0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0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0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0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0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0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0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0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0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0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0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0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0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0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0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0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0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0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0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0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0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0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0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0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0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0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0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0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0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0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0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0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0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0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0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0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0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0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0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0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0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0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0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0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0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0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0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0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0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0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0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0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0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0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0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0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0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0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0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0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0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0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0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0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0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0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0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0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0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0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0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0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0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0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0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0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0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0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0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0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0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0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0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0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0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0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0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0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0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0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0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0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0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0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0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0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0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0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0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0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0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0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0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0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0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0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0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0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0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0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0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0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0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0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0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0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0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0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0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0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0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0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0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0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0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0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0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0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0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0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0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0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0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0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0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0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0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0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0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0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0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0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0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0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0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0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0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0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0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0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0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0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0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0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0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0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0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0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0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0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0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0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0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0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0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0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0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0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0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0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0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0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0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0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0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0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0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0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0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0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0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0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0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0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0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0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0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0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0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0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0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0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0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0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0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0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0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0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0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0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0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0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0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0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0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0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0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0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0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0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0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0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0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0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0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0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0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0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0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0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0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0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0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0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0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0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0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0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0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0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0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0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0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0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0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0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0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0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0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0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0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0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0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0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0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0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0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0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0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0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0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0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0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0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0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0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0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0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0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0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0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0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0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0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0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0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0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0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0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0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0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0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0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0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0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0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0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0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0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0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0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0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0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0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0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0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0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0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0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0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0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0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0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0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0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0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0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0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0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0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0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0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0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0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0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0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0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0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0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0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0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0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0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0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0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0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0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0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0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0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0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0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0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0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0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0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0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0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0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0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0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0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0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0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0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0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0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0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0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0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0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0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0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0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0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0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0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0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0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0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0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0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0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0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0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0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0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0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0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0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0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0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0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0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0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0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0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0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0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0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0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0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0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0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0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0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0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0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0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0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0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0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0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0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0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0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0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0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0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0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0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0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0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0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0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0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0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0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0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0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0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0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0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0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0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0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0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0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0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0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0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0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0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0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0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0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0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0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0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0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0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0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0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0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0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0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0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0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0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0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0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0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0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0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0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0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0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0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0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0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0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0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0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0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0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0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0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0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0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0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0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0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0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0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0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0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0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0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0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0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0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0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0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0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0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0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0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0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0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0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0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0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0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0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0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0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0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0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0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0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0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0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0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0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0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0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0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0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0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0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0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0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0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0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0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0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0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0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0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0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0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0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0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0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0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0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0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0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0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0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0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0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0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0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0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0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0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0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0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0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0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0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0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0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0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0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0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0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0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0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0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0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0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0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0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0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0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0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0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0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0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0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0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0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0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0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0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0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0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0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0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0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0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0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0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0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0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0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0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0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0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0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0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0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0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0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0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0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0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0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0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0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0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0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0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0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0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0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0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0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0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0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0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0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0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0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0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0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0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0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0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0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0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0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0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0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0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0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0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0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0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0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0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0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0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0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0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0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0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0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0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0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0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0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0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0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0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0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0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0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0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0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0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0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0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0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0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0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0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0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0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0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0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0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0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0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0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0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0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0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0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0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0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0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0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0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0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0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0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0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0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0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0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0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0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0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0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0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0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0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0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0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0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0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0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0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0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0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0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0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0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0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0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0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0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0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0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0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0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0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0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0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0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0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0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0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0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0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0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0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0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0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0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0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0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0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0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0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0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0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0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0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0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0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0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0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0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0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0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0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0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0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0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0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0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0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0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0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0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0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0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0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0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0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0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0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0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0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0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0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0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0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0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0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0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0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0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0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0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0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0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0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0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0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0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0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0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0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0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0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0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0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0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0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0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0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0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0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0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0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0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0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0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0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0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0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0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0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0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0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0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0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0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0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0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0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0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0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0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0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0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0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0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0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0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0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0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0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0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0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0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0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0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0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0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0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0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0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0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0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0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0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0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0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0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0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0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0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0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0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0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0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0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0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0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0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0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0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0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0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0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0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0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0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0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0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0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0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0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0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0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0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0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0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0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0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0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0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0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0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0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0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0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0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0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0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0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0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0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0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0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0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0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0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0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0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0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0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0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0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0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0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0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0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0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0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0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0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0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0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0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0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0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0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0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0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0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0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0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0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0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0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0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0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0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0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0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0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0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0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0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0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0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0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0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0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0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0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0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0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0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0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0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0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0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0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0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0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0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0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0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0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0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0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0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0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0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0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0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0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0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0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0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0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0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0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0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0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0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0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0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0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0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0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0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0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0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0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0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0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0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0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0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0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0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0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0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0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0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0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0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0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0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0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0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0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0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0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0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0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0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0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0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0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0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0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0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0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0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0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0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0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0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0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0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0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0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0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0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0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0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0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0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0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0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0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0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0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0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0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0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0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0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0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0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0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0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0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0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0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0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0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0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0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0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0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0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0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0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0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0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0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0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0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0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0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0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0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0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0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0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0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0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0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0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0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0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0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0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0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0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0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0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0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0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0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0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0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0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0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0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0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0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0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0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0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0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0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0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0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0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0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0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0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0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0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0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0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0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0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0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0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0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0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0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0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0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0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0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0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0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0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0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0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0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0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0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0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0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0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0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0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0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0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0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0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0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0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0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0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0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0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0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0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0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0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0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0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0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0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0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0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0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0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0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0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0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0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0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0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0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0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0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0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0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0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0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0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0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0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0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0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0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0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0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0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0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0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0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0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0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0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0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0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0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0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0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0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0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0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0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0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0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0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0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0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0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0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0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0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0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0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0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0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0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0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0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0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0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0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0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0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0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0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0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0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0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0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0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0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0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0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0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0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0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0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0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0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0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0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0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0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0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0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0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0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0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0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0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0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0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0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0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0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0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0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0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0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0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0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0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0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0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0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0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0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0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0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0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0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0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0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0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0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0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0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0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0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0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0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0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0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0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0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0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0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0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0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0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0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0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0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0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0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0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0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0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0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0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0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0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0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0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0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0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0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0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0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0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0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0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0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0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0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0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0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0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0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0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0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0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0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0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0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0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0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0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0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0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0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0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0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0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0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0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0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0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0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0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0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0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0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0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0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0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0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0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0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0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0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0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0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0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0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0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0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0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0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0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0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0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0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0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0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0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0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0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0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0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0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0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0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0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0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0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0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0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0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0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0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0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0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0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0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0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0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0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0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0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0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0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0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0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0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0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0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0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0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0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0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0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0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0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0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0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0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0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0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0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0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0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0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0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0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0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0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0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0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0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0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0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0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0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0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0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0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0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0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0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0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0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0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0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0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0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0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0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0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0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0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0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0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0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0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0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0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0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0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0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0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0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0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0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0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0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0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0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0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0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0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0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0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0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0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0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0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0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0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0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0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0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0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0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0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0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0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0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0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0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0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0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0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0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0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0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0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0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0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0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0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0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0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0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0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0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0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0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0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0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0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0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0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0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0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0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0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0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0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0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0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0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0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0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0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0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0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0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0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0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0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0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0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0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0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0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0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0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0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0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0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0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0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0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0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0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0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0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0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0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0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0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0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0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0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0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0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0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0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0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0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0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0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0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0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0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0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0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0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0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0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0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0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0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0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0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0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0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0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0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0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0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0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0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0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0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0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0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0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0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0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0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0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0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0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0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0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0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0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0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0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0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0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0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0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0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0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0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0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0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0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0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0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0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0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0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0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0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0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0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0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0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0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0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0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0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0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0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0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0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0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0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0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0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0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0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0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0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0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0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0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0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0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0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0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0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0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0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0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0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0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0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0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0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0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0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0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0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0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0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0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0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0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0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0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0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0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0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0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0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0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0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0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0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0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0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0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0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0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0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0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0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0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0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0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0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0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0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0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0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0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0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0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0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0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0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0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0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0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0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0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0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0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0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0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0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0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0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0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0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0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0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0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0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0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0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0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0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0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0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0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0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0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0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0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0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0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0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0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0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0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0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0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0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0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0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0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0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0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0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0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0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0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0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0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0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0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0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0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0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0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0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0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0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0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0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0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0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0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0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0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0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0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0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0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0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0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0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0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0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0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0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0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0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0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0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0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0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0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0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0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0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0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0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0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0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0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0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0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0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0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0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0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0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0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0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0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0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0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0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0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0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0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0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0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0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0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0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0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0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0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0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0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0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0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0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0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0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0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0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0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0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0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0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0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0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0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0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0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0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0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0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0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0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0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0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0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0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0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0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0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0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0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0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0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0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0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0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0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0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0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0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0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0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0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0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0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0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0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0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0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0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0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0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0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0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0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0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0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0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0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0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0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0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0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0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0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0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0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0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0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0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0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0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0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0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0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0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0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0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0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0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0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0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0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0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0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0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0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0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0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0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0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0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0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0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0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0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0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0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0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0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0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0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0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0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0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0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0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0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0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0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0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0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0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0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0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0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0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0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0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0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0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0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0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0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0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0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0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0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0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0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0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0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0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0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0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0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0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0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0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0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0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0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0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0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0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0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0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0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0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0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0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0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0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0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0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0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0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0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0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0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0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0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0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0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0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0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0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0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0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0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0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0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0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0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0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0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0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0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0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0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0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0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0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0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0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0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0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0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0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0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0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0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0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0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0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0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0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0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0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0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0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0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0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0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0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0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0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0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0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0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0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0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0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0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0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0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0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0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0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0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0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0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0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0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0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0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0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0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0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0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0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0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0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0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0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0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0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0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0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0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0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0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0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0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0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0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0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0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0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0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0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0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0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0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0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0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0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0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0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0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0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0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0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0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0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0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0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0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0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0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0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0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0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0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0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0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0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0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0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0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0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0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0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0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0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0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0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0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0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0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0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0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0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0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0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0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0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0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0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0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0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0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0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0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0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0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0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0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0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0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0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0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0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0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0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0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0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0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0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0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0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0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0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0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0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0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0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0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0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0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0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0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0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0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0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0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0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0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0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0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0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0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0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0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0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0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0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0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0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0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0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0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0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0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0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0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0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0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0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0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0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0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0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0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0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0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0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0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0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0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0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0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0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0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0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0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0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0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0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0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0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0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0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0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0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0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0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0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0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0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0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0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0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0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0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0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0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0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0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0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0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0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0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0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0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0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0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0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0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0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0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0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0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0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0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0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0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0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0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0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0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0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0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0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0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0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0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0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0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0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0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0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0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0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0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0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0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0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0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0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0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0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0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0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0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0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0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0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0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0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0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0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0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0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0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0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0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0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0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0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0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0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0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0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0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0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0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0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0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0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0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0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0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0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0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0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0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0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0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0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0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0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0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0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0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0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0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0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0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0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0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0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0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0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0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0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0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0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0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0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0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0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0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0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0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0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0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0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0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0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0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0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0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0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0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0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0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0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0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0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0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0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0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0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0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0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0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0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0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0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0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0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0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0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0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0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0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0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0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0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0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0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0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0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0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0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0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0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0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0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0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0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0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0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0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0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0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0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0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0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0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0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0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0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0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0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0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0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0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0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0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0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0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0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0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0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0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0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0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0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0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0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0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0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0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0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0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0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0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0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0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0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0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0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0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0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0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0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0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0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0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0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0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0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0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0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0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0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0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0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0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0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0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0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0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0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0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0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0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0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0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0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0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0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0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0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0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0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0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0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0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0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0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0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0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0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0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0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0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0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0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0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0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0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0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0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0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0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0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0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0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0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0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0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0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0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0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0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0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0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0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0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0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0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0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0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0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0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0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0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0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0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0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0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0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0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0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0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0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0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0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0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0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0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0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0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0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0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0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0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0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0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0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0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0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0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0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0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0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0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0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0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0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0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0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0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0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0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0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0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0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0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0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0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0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0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0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0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0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0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0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0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0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0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0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0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0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0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0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0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0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0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0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0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0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0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0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0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0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0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0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0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0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0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0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0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0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0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0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0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0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0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0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0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0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0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0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0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0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0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0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0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0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0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0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0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0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0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0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0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0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0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0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0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0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0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0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0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0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0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0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0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0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0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0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0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0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0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0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0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0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0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0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0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0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0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0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0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0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0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0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0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0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0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0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0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0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0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0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0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0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0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0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0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0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0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0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0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0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0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0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0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0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0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0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0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0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0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0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0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0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0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0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0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0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0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0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0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0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0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0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0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0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0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0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0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0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0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0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0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0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0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0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0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0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0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0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0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0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0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0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0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0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0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0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0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0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0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0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0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0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0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0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0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0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0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0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0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0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0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0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0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0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0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0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0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0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0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0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0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0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0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0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0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0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0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0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0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0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0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0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0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0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0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0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0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0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0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0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0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0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0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0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0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0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0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0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0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0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0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0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0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0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0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0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0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0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0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0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0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0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0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0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0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0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0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0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0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0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0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0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0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0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0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0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0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0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0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0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0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0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0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0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0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0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0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0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0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0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0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0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0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0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0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0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0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0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0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0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0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0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0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0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0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0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0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0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0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0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0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0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0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0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0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0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0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0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0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0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0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0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0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0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0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0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0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0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0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0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0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0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0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0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0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0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0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0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0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0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0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0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0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0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0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0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0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0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0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0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0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0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0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0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0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0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0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0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0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0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0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0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0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0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0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0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0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0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0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0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0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0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0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0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0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0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0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0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0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0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0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0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0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0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0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0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0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0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0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0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0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0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0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0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0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0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0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0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0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0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0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0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0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0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0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0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0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0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0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0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0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0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0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0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0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0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0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0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0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0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0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0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0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0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0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0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0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0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0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0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0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0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0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0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0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0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0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0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0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0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0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0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0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0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0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0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0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0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0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0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0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0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0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0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0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0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0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0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0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0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0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0"/>
      <c r="F3036" s="4"/>
      <c r="G3036" s="4"/>
      <c r="H3036" s="4"/>
      <c r="I3036" s="4"/>
      <c r="J3036" s="4"/>
      <c r="K3036" s="4"/>
      <c r="L3036" s="4"/>
      <c r="M3036" s="4"/>
    </row>
  </sheetData>
  <mergeCells count="69">
    <mergeCell ref="A79:G79"/>
    <mergeCell ref="D9:E9"/>
    <mergeCell ref="D10:E10"/>
    <mergeCell ref="D11:E11"/>
    <mergeCell ref="A74:G74"/>
    <mergeCell ref="A75:G75"/>
    <mergeCell ref="A76:G76"/>
    <mergeCell ref="A77:G77"/>
    <mergeCell ref="A78:G78"/>
    <mergeCell ref="A68:G68"/>
    <mergeCell ref="A69:G69"/>
    <mergeCell ref="A70:G70"/>
    <mergeCell ref="A71:G71"/>
    <mergeCell ref="A72:G72"/>
    <mergeCell ref="A73:G73"/>
    <mergeCell ref="A53:G53"/>
    <mergeCell ref="A67:G67"/>
    <mergeCell ref="A55:G55"/>
    <mergeCell ref="A56:M56"/>
    <mergeCell ref="A59:G59"/>
    <mergeCell ref="A60:G60"/>
    <mergeCell ref="A61:G61"/>
    <mergeCell ref="A62:M62"/>
    <mergeCell ref="A63:G63"/>
    <mergeCell ref="A64:G64"/>
    <mergeCell ref="A65:G65"/>
    <mergeCell ref="A66:G66"/>
    <mergeCell ref="A40:G40"/>
    <mergeCell ref="A41:G41"/>
    <mergeCell ref="A42:G42"/>
    <mergeCell ref="A43:M43"/>
    <mergeCell ref="A52:G52"/>
    <mergeCell ref="A35:G35"/>
    <mergeCell ref="A36:G36"/>
    <mergeCell ref="A37:G37"/>
    <mergeCell ref="A38:G38"/>
    <mergeCell ref="A39:G39"/>
    <mergeCell ref="A82:M82"/>
    <mergeCell ref="A83:M83"/>
    <mergeCell ref="E14:G14"/>
    <mergeCell ref="A7:K7"/>
    <mergeCell ref="B12:F12"/>
    <mergeCell ref="A34:G34"/>
    <mergeCell ref="H14:K14"/>
    <mergeCell ref="A18:M18"/>
    <mergeCell ref="A25:G25"/>
    <mergeCell ref="A26:G26"/>
    <mergeCell ref="A27:G27"/>
    <mergeCell ref="A28:G28"/>
    <mergeCell ref="L14:M15"/>
    <mergeCell ref="G15:G16"/>
    <mergeCell ref="H15:H16"/>
    <mergeCell ref="I15:I16"/>
    <mergeCell ref="A1:B1"/>
    <mergeCell ref="H1:L1"/>
    <mergeCell ref="A3:C3"/>
    <mergeCell ref="H3:M3"/>
    <mergeCell ref="A81:M81"/>
    <mergeCell ref="K15:K16"/>
    <mergeCell ref="A14:A16"/>
    <mergeCell ref="B14:B16"/>
    <mergeCell ref="C14:C16"/>
    <mergeCell ref="D14:D16"/>
    <mergeCell ref="A29:G29"/>
    <mergeCell ref="A30:G30"/>
    <mergeCell ref="A31:G31"/>
    <mergeCell ref="A32:G32"/>
    <mergeCell ref="A33:G33"/>
    <mergeCell ref="A54:G54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 с материалами</vt:lpstr>
      <vt:lpstr>'ЛСР по форме №4 с материалами'!FOT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2015-08-19T11:53:39Z</cp:lastPrinted>
  <dcterms:created xsi:type="dcterms:W3CDTF">2002-02-11T05:58:42Z</dcterms:created>
  <dcterms:modified xsi:type="dcterms:W3CDTF">2015-08-19T11:53:41Z</dcterms:modified>
</cp:coreProperties>
</file>