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5\Сметы 185ФЗ-2015 от ФОНДА\Лужский район\Сметы в Excel\Мшинское с.п. (пос.Красный Маяк)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материалами'!#REF!</definedName>
    <definedName name="FOT" localSheetId="0">'ЛСР по форме №4 с материалами'!$B$10</definedName>
    <definedName name="Ind" localSheetId="0">'ЛСР по форме №4 с материалами'!#REF!</definedName>
    <definedName name="Obj" localSheetId="0">'ЛСР по форме №4 с материалами'!#REF!</definedName>
    <definedName name="Obosn" localSheetId="0">'ЛСР по форме №4 с материалами'!#REF!</definedName>
    <definedName name="SmPr" localSheetId="0">'ЛСР по форме №4 с материалами'!$B$9</definedName>
    <definedName name="_xlnm.Print_Titles" localSheetId="0">'ЛСР по форме №4 с материалами'!$17:$17</definedName>
  </definedNames>
  <calcPr calcId="152511"/>
</workbook>
</file>

<file path=xl/calcChain.xml><?xml version="1.0" encoding="utf-8"?>
<calcChain xmlns="http://schemas.openxmlformats.org/spreadsheetml/2006/main">
  <c r="H89" i="2" l="1"/>
  <c r="H88" i="2"/>
  <c r="H87" i="2"/>
</calcChain>
</file>

<file path=xl/sharedStrings.xml><?xml version="1.0" encoding="utf-8"?>
<sst xmlns="http://schemas.openxmlformats.org/spreadsheetml/2006/main" count="204" uniqueCount="180">
  <si>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</si>
  <si>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</si>
  <si>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</si>
  <si>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</si>
  <si>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</si>
  <si>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</si>
  <si>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</si>
  <si>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</si>
  <si>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</si>
  <si>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</si>
  <si>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</si>
  <si>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</si>
  <si>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</si>
  <si>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</si>
  <si>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Фасад</t>
  </si>
  <si>
    <t xml:space="preserve">                                       Ремонт швов</t>
  </si>
  <si>
    <r>
      <t>ТЕРр53-21-7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</si>
  <si>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Ремонт и восстановление герметизации горизонтальных и вертикальных стыков стеновых панелей мастикой: герметизирующей нетвердеющей или силиконовыми и акриловыми герметиками
(100 м восстановленной герметизации стыков)</t>
    </r>
    <r>
      <rPr>
        <i/>
        <sz val="7"/>
        <rFont val="Arial"/>
        <family val="2"/>
        <charset val="204"/>
      </rPr>
      <t xml:space="preserve">
ИНДЕКС К ПОЗИЦИИ(справочно):
ТЕРр53-21-7 Стены (03.2015) ОЗП=8,69; ЭМ=5,38; ЗПМ=8,69
Стены (ремонтно-строительные) (МДС81-33.2004 Прил.5 п.3; Письмо №АП-5536/06 Прил.2 п.3; Письмо от 27.11.12 №2536-ИП/12/ГС):
НР (58673 руб.): 73%=86%*0.85 от ФОТ
СП (45009 руб.): 56%=70%*0.8 от ФОТ</t>
    </r>
  </si>
  <si>
    <r>
      <t>8,448</t>
    </r>
    <r>
      <rPr>
        <i/>
        <sz val="7"/>
        <rFont val="Arial"/>
        <family val="2"/>
        <charset val="204"/>
      </rPr>
      <t xml:space="preserve">
(123,2*4+352)/100</t>
    </r>
  </si>
  <si>
    <t>6873,65
587,32</t>
  </si>
  <si>
    <t>6286,33
507,42</t>
  </si>
  <si>
    <t>53107
4287</t>
  </si>
  <si>
    <t>101-3259</t>
  </si>
  <si>
    <r>
      <t>Мастика нетвердеющая 2-х компонентная для заделки стыков
(т)</t>
    </r>
    <r>
      <rPr>
        <i/>
        <sz val="7"/>
        <rFont val="Arial"/>
        <family val="2"/>
        <charset val="204"/>
      </rPr>
      <t xml:space="preserve">
Материалы</t>
    </r>
  </si>
  <si>
    <r>
      <t>ТЕР07-05-039-18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</si>
  <si>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Уплотнение стыков прокладками ПРП в 1 ряд в стенах, оконных, дверных и балконных блоках: насухо
(100 м шва)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ТЕР07-05-039-18 Жилые, общественные и административно-бытовые здания промышленных предприятий (03.2015) ОЗП=8,69; ЭМ=4,98; ЗПМ=8,69; МАТ=4,24
Бетонные и железобетонные сборные конструкции в жилищно-гражданском строительстве (МДС81-33.2004 Прил.4 п.7.2, Прим.п.1; Письмо №АП-5536/06 Прил.1 п.7.2, Прим.п.1; Письмо от 27.11.12 №2536-ИП/12/ГС):
НР (7155 руб.): 119%=155%*(0.9*0.85) от ФОТ
СП (4089 руб.): 68%=100%*(0.85*0.8) от ФОТ</t>
    </r>
  </si>
  <si>
    <t>2437,52
81,89</t>
  </si>
  <si>
    <t xml:space="preserve">                                       Козырек</t>
  </si>
  <si>
    <r>
      <t>ТЕР12-01-016-02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</si>
  <si>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Огрунтовка оснований из бетона или раствора под водоизоляционный кровельный ковер: готовой эмульсией битумной - Козырёк
(100 м2 кровли)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ТЕР12-01-016-02 Кровли (03.2015) ОЗП=8,69; ЭМ=4,98; ЗПМ=8,69; МАТ=4,87
Кровли (МДС81-33.2004 Прил.4 п.12, Прим.п.1; Письмо №АП-5536/06 Прил.1 п.12, Прим.п.1; Письмо от 27.11.12 №2536-ИП/12/ГС):
НР (32 руб.): 92%=120%*(0.9*0.85) от ФОТ
СП (15 руб.): 44%=65%*(0.85*0.8) от ФОТ</t>
    </r>
  </si>
  <si>
    <t>295,98
53,36</t>
  </si>
  <si>
    <r>
      <t>ТЕР12-01-002-09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</si>
  <si>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козырька из наплавляемых материалов: в два слоя (прим.)
(100 м2 кровли)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ТЕР12-01-002-09 Кровли (03.2015) ОЗП=8,69; ЭМ=5; ЗПМ=8,69; МАТ=3,37
Кровли (МДС81-33.2004 Прил.4 п.12, Прим.п.1; Письмо №АП-5536/06 Прил.1 п.12, Прим.п.1; Письмо от 27.11.12 №2536-ИП/12/ГС):
НР (201 руб.): 92%=120%*(0.9*0.85) от ФОТ
СП (96 руб.): 44%=65%*(0.85*0.8) от ФОТ</t>
    </r>
  </si>
  <si>
    <t>8955,97
294,45</t>
  </si>
  <si>
    <t>60,03
6,4</t>
  </si>
  <si>
    <t>5
1</t>
  </si>
  <si>
    <t xml:space="preserve">                                       Цоколь</t>
  </si>
  <si>
    <r>
      <t>ТЕРр61-10-1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</si>
  <si>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Ремонт штукатурки гладких фасадов по камню и бетону с земли и лесов: цементно-известковым раствором площадью отдельных мест до 5 м2 толщиной слоя до 20 мм (цоколь)
(100 м2 отремонтированной поверхности)</t>
    </r>
    <r>
      <rPr>
        <i/>
        <sz val="7"/>
        <rFont val="Arial"/>
        <family val="2"/>
        <charset val="204"/>
      </rPr>
      <t xml:space="preserve">
ИНДЕКС К ПОЗИЦИИ(справочно):
ТЕРр61-10-1 Штукатурные работы (03.2015) ОЗП=8,69; ЭМ=6,58; ЗПМ=8,69; МАТ=5,41
Штукатурные работы (ремонтно-строительные) (МДС81-33.2004 Прил.5 п.11; Письмо №АП-5536/06 Прил.2 п.11; Письмо от 27.11.12 №2536-ИП/12/ГС):
НР (3895 руб.): 67%=79%*0.85 от ФОТ
СП (2326 руб.): 40%=50%*0.8 от ФОТ</t>
    </r>
  </si>
  <si>
    <t>4775,16
3344,49</t>
  </si>
  <si>
    <t xml:space="preserve">                                       Окна, двери</t>
  </si>
  <si>
    <r>
      <t>ТЕР46-04-012-03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</si>
  <si>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деревянных заполнений проемов: дверных и воротных
(100 м2)</t>
    </r>
    <r>
      <rPr>
        <i/>
        <sz val="7"/>
        <rFont val="Arial"/>
        <family val="2"/>
        <charset val="204"/>
      </rPr>
      <t xml:space="preserve">
ИНДЕКС К ПОЗИЦИИ(справочно):
ТЕР46-04-012-03 Разборка конструкций (03.2015) ОЗП=8,69; ЭМ=6,54; ЗПМ=8,69
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№2536-ИП/12/ГС):
НР (1138 руб.): 84%=110%*(0.9*0.85) от ФОТ
СП (650 руб.): 48%=70%*(0.85*0.8) от ФОТ</t>
    </r>
  </si>
  <si>
    <r>
      <t>0,0882</t>
    </r>
    <r>
      <rPr>
        <i/>
        <sz val="7"/>
        <rFont val="Arial"/>
        <family val="2"/>
        <charset val="204"/>
      </rPr>
      <t xml:space="preserve">
(1,3*2,1*2+0,8*2,1*2)/100</t>
    </r>
  </si>
  <si>
    <t>1915,7
1592,94</t>
  </si>
  <si>
    <t>322,76
170,13</t>
  </si>
  <si>
    <t>28
15</t>
  </si>
  <si>
    <r>
      <t>ТЕР09-06-001-01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</si>
  <si>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Монтаж: конструкций дверей, люков, лазов для автокоптилок и пароварочных камер
(1 т конструкций)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ТЕР09-06-001-01 Конструкции специального назначения (03.2015) ОЗП=8,69; ЭМ=5,91; ЗПМ=8,69; МАТ=5,68
Строительные металлические конструкции (МДС81-33.2004 Прил.4 п.9, Прим.п.1; Письмо №АП-5536/06 Прил.1 п.9, Прим.п.1; Письмо от 27.11.12 №2536-ИП/12/ГС):
НР (3226 руб.): 69%=90%*(0.9*0.85) от ФОТ
СП (2712 руб.): 58%=85%*(0.85*0.8) от ФОТ</t>
    </r>
  </si>
  <si>
    <r>
      <t>0,32</t>
    </r>
    <r>
      <rPr>
        <i/>
        <sz val="7"/>
        <rFont val="Arial"/>
        <family val="2"/>
        <charset val="204"/>
      </rPr>
      <t xml:space="preserve">
80/1000*4</t>
    </r>
  </si>
  <si>
    <t>1909,35
1664,11</t>
  </si>
  <si>
    <t>203,51
15,66</t>
  </si>
  <si>
    <t>65
5</t>
  </si>
  <si>
    <t>101-0887</t>
  </si>
  <si>
    <r>
      <t>Скобяные изделия
(компл)</t>
    </r>
    <r>
      <rPr>
        <i/>
        <sz val="7"/>
        <rFont val="Arial"/>
        <family val="2"/>
        <charset val="204"/>
      </rPr>
      <t xml:space="preserve">
Материалы</t>
    </r>
  </si>
  <si>
    <t>201-0252</t>
  </si>
  <si>
    <r>
      <t>Дверь металлическая (прим.)
(шт)</t>
    </r>
    <r>
      <rPr>
        <i/>
        <sz val="7"/>
        <rFont val="Arial"/>
        <family val="2"/>
        <charset val="204"/>
      </rPr>
      <t xml:space="preserve">
Материалы</t>
    </r>
  </si>
  <si>
    <r>
      <t>ТЕР46-04-012-02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</si>
  <si>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деревянных заполнений проемов: оконных без подоконных досок
(100 м2)</t>
    </r>
    <r>
      <rPr>
        <i/>
        <sz val="7"/>
        <rFont val="Arial"/>
        <family val="2"/>
        <charset val="204"/>
      </rPr>
      <t xml:space="preserve">
ИНДЕКС К ПОЗИЦИИ(справочно):
ТЕР46-04-012-02 Разборка конструкций (03.2015) ОЗП=8,69; ЭМ=6,54; ЗПМ=8,69
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№2536-ИП/12/ГС):
НР (1110 руб.): 84%=110%*(0.9*0.85) от ФОТ
СП (634 руб.): 48%=70%*(0.85*0.8) от ФОТ</t>
    </r>
  </si>
  <si>
    <r>
      <t>0,054</t>
    </r>
    <r>
      <rPr>
        <i/>
        <sz val="7"/>
        <rFont val="Arial"/>
        <family val="2"/>
        <charset val="204"/>
      </rPr>
      <t xml:space="preserve">
1,5*0,9*4/100</t>
    </r>
  </si>
  <si>
    <t>2971,17
2648,41</t>
  </si>
  <si>
    <t>17
9</t>
  </si>
  <si>
    <r>
      <t>ТЕР10-01-034-03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</si>
  <si>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
(100 м2 проемов)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ТЕР10-01-034-03 Деревянные конструкции (03.2015) ОЗП=8,69; ЭМ=4,96; ЗПМ=8,69; МАТ=2,05
Деревянные конструкции (МДС81-33.2004 Прил.4 п.10, Прим.п.1; Письмо №АП-5536/06 Прил.1 п.10, Прим.п.1; Письмо от 27.11.12 №2536-ИП/12/ГС):
НР (1760 руб.): 90%=118%*(0.9*0.85) от ФОТ
СП (841 руб.): 43%=63%*(0.85*0.8) от ФОТ</t>
    </r>
  </si>
  <si>
    <t>251903,43
4117,52</t>
  </si>
  <si>
    <t>805,85
48,35</t>
  </si>
  <si>
    <t>44
3</t>
  </si>
  <si>
    <r>
      <t>ТЕР10-01-035-01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</si>
  <si>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Установка подоконных досок из ПВХ: в каменных стенах толщиной до 0,51 м
(100 п.м)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ТЕР10-01-035-01 Деревянные конструкции (03.2015) ОЗП=8,69; ЭМ=5,12; ЗПМ=8,69; МАТ=4,38
Деревянные конструкции (МДС81-33.2004 Прил.4 п.10, Прим.п.1; Письмо №АП-5536/06 Прил.1 п.10, Прим.п.1; Письмо от 27.11.12 №2536-ИП/12/ГС):
НР (212 руб.): 90%=118%*(0.9*0.85) от ФОТ
СП (101 руб.): 43%=63%*(0.85*0.8) от ФОТ</t>
    </r>
  </si>
  <si>
    <r>
      <t>0,068</t>
    </r>
    <r>
      <rPr>
        <i/>
        <sz val="7"/>
        <rFont val="Arial"/>
        <family val="2"/>
        <charset val="204"/>
      </rPr>
      <t xml:space="preserve">
0,017*4</t>
    </r>
  </si>
  <si>
    <t>3982,21
394,04</t>
  </si>
  <si>
    <t>24,58
1,1</t>
  </si>
  <si>
    <t>101-2906</t>
  </si>
  <si>
    <r>
      <t>Доски подоконные ПВХ, шириной: 300 мм
(м)</t>
    </r>
    <r>
      <rPr>
        <i/>
        <sz val="7"/>
        <rFont val="Arial"/>
        <family val="2"/>
        <charset val="204"/>
      </rPr>
      <t xml:space="preserve">
Материалы</t>
    </r>
  </si>
  <si>
    <r>
      <t>ТЕРр58-20-1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</si>
  <si>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Смена обделок из листовой стали (поясков, сандриков, отливов, карнизов) шириной: до 0,4 м
(100 м)</t>
    </r>
    <r>
      <rPr>
        <i/>
        <sz val="7"/>
        <rFont val="Arial"/>
        <family val="2"/>
        <charset val="204"/>
      </rPr>
      <t xml:space="preserve">
ИНДЕКС К ПОЗИЦИИ(справочно):
ТЕРр58-20-1 Крыши, кровли (03.2015) ОЗП=8,69; ЭМ=5,62; ЗПМ=8,69; МАТ=3,39
Крыши, кровли (ремонтно-строительные) (МДС81-33.2004 Прил.5 п.8; Письмо №АП-5536/06 Прил.2 п.8; Письмо от 27.11.12 №2536-ИП/12/ГС):
НР (247 руб.): 71%=83%*0.85 от ФОТ
СП (181 руб.): 52%=65%*0.8 от ФОТ</t>
    </r>
  </si>
  <si>
    <r>
      <t>0,06</t>
    </r>
    <r>
      <rPr>
        <i/>
        <sz val="7"/>
        <rFont val="Arial"/>
        <family val="2"/>
        <charset val="204"/>
      </rPr>
      <t xml:space="preserve">
1,5*4/100</t>
    </r>
  </si>
  <si>
    <t>2622,46
669,6</t>
  </si>
  <si>
    <t>8,13
1,76</t>
  </si>
  <si>
    <r>
      <t>ТЕР15-02-001-01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</si>
  <si>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Улучшенная штукатурка откосов (дверных и оконных) цементно-известковым раствором по камню (прим.)
(100 м2 оштукатуриваемой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ТЕР15-02-001-01 Штукатурные работы (03.2015) ОЗП=8,69; ЭМ=8,29; ЗПМ=8,69; МАТ=5,41
Отделочные работы (МДС81-33.2004 Прил.4 п.15, Прим.п.1; Письмо №АП-5536/06 Прил.1 п.15, Прим.п.1; Письмо от 27.11.12 №2536-ИП/12/ГС):
НР (953 руб.): 80%=105%*(0.9*0.85) от ФОТ
СП (441 руб.): 37%=55%*(0.85*0.8) от ФОТ</t>
    </r>
  </si>
  <si>
    <t>2832,17
1486,78</t>
  </si>
  <si>
    <t>117,25
82,64</t>
  </si>
  <si>
    <t>10
7</t>
  </si>
  <si>
    <r>
      <t>ТЕР15-04-005-03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</si>
  <si>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Окраска поливинилацетатными водоэмульсионными составами улучшенная: по штукатурке откосов (дверных и оконных)
(100 м2 окрашиваемой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ТЕР15-04-005-03 Малярные работы (03.2015) ОЗП=8,69; ЭМ=5,05; ЗПМ=8,69; МАТ=2,67
Отделочные работы (МДС81-33.2004 Прил.4 п.15, Прим.п.1; Письмо №АП-5536/06 Прил.1 п.15, Прим.п.1; Письмо от 27.11.12 №2536-ИП/12/ГС):
НР (507 руб.): 80%=105%*(0.9*0.85) от ФОТ
СП (235 руб.): 37%=55%*(0.85*0.8) от ФОТ</t>
    </r>
  </si>
  <si>
    <t>2232,08
838,7</t>
  </si>
  <si>
    <t>23,54
0,55</t>
  </si>
  <si>
    <t xml:space="preserve">                                       Отмостка</t>
  </si>
  <si>
    <r>
      <t>ТЕРр68-12-5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</si>
  <si>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покрытий и оснований: цементно-бетонных
(100 м3 конструкций)</t>
    </r>
    <r>
      <rPr>
        <i/>
        <sz val="7"/>
        <rFont val="Arial"/>
        <family val="2"/>
        <charset val="204"/>
      </rPr>
      <t xml:space="preserve">
ИНДЕКС К ПОЗИЦИИ(справочно):
ТЕРр68-12-5 Благоустройство (03.2015) ОЗП=8,69; ЭМ=7,11; ЗПМ=8,69
Благоустройство (ремонтно-строительные) (МДС81-33.2004 Прил.5 п.18; Письмо №АП-5536/06 Прил.2 п.18; Письмо от 27.11.12 №2536-ИП/12/ГС):
НР (1500 руб.): 88%=104%*0.85 от ФОТ
СП (818 руб.): 48%=60%*0.8 от ФОТ</t>
    </r>
  </si>
  <si>
    <r>
      <t>0,12</t>
    </r>
    <r>
      <rPr>
        <i/>
        <sz val="7"/>
        <rFont val="Arial"/>
        <family val="2"/>
        <charset val="204"/>
      </rPr>
      <t xml:space="preserve">
120*0,1/100</t>
    </r>
  </si>
  <si>
    <t>3359,7
1191,45</t>
  </si>
  <si>
    <t>2168,25
438,77</t>
  </si>
  <si>
    <t>260
53</t>
  </si>
  <si>
    <r>
      <t>ТЕР01-02-057-02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</si>
  <si>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Разработка грунта вручную в траншеях глубиной до 2 м без креплений с откосами, группа грунтов: 2
(100 м3 грунта)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ТЕР01-02-057-02 Другие виды земляных работ, подготовительные, сопутствующие и укрепительные работы (03.2015) ОЗП=8,69; ЗПМ=8,69
Земляные работы, выполняемые ручным способом (МДС81-33.2004 Прил.4 п.1.2, Прим.п.1; Письмо №АП-5536/06 Прил.1 п.1.2, Прим.п.1; Письмо от 27.11.12 №2536-ИП/12/ГС):
НР (3334 руб.): 61%=80%*(0.9*0.85) от ФОТ
СП (1694 руб.): 31%=45%*(0.85*0.8) от ФОТ</t>
    </r>
  </si>
  <si>
    <r>
      <t>0,24</t>
    </r>
    <r>
      <rPr>
        <i/>
        <sz val="7"/>
        <rFont val="Arial"/>
        <family val="2"/>
        <charset val="204"/>
      </rPr>
      <t xml:space="preserve">
120*0,2/100</t>
    </r>
  </si>
  <si>
    <t>2619,31
2619,31</t>
  </si>
  <si>
    <r>
      <t>ТЕР27-04-001-04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</si>
  <si>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подстилающих и выравнивающих слоев оснований: из щебня
(100 м3 материала основания (в плотном теле))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ТЕР27-04-001-04 Подстилающие, выравнивающие слои основания и покрытия (03.2015) ОЗП=8,69; ЭМ=6,24; ЗПМ=8,69; МАТ=3,2
Автомобильные дороги (МДС81-33.2004 Прил.4 п.21, Прим.п.1; Письмо №АП-5536/06 Прил.1 п.21, Прим.п.1; Письмо от 27.11.12 №2536-ИП/12/ГС):
НР (1724 руб.): 121%=142%*0.85 от ФОТ
СП (926 руб.): 65%=95%*(0.85*0.8) от ФОТ</t>
    </r>
  </si>
  <si>
    <r>
      <t>0,15</t>
    </r>
    <r>
      <rPr>
        <i/>
        <sz val="7"/>
        <rFont val="Arial"/>
        <family val="2"/>
        <charset val="204"/>
      </rPr>
      <t xml:space="preserve">
120*0,1/100*1,25</t>
    </r>
  </si>
  <si>
    <t>5024,25
426,45</t>
  </si>
  <si>
    <t>4582,68
665,64</t>
  </si>
  <si>
    <t>687
100</t>
  </si>
  <si>
    <t>ТСЦ-408-0239</t>
  </si>
  <si>
    <r>
      <t>Щебень марки 800 фракция 20-40 мм
(м3)</t>
    </r>
    <r>
      <rPr>
        <i/>
        <sz val="7"/>
        <rFont val="Arial"/>
        <family val="2"/>
        <charset val="204"/>
      </rPr>
      <t xml:space="preserve">
Материалы</t>
    </r>
  </si>
  <si>
    <r>
      <t>ТЕР27-04-001-01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</si>
  <si>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ТЕР27-04-001-01 Подстилающие, выравнивающие слои основания и покрытия (03.2015) ОЗП=8,69; ЭМ=6; ЗПМ=8,69; МАТ=3,2
Автомобильные дороги (МДС81-33.2004 Прил.4 п.21, Прим.п.1; Письмо №АП-5536/06 Прил.1 п.21, Прим.п.1; Письмо от 27.11.12 №2536-ИП/12/ГС):
НР (968 руб.): 121%=142%*0.85 от ФОТ
СП (520 руб.): 65%=95%*(0.85*0.8) от ФОТ</t>
    </r>
  </si>
  <si>
    <r>
      <t>0,132</t>
    </r>
    <r>
      <rPr>
        <i/>
        <sz val="7"/>
        <rFont val="Arial"/>
        <family val="2"/>
        <charset val="204"/>
      </rPr>
      <t xml:space="preserve">
120*0,1/100*1,1</t>
    </r>
  </si>
  <si>
    <t>3235,72
274,78</t>
  </si>
  <si>
    <t>2950,14
420,74</t>
  </si>
  <si>
    <t>389
56</t>
  </si>
  <si>
    <t>408-0122</t>
  </si>
  <si>
    <r>
      <t>Песок средний
(м3)</t>
    </r>
    <r>
      <rPr>
        <i/>
        <sz val="7"/>
        <rFont val="Arial"/>
        <family val="2"/>
        <charset val="204"/>
      </rPr>
      <t xml:space="preserve">
Материалы</t>
    </r>
  </si>
  <si>
    <r>
      <t>ТЕР06-01-001-01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</si>
  <si>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бетонной отмостки
(100 м3 бетона, бутобетона и железобетона в деле)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ТЕР06-01-001-01 Бетонные и железобетонные конструкции монолитные (03.2015) ОЗП=8,69; ЭМ=7,56; ЗПМ=8,69; МАТ=7,09
Бетонные и железобетонные монолитные конструкции в промышленном строительстве (МДС81-33.2004 Прил.4 п.6.1, Прим.п.1 и Письмо №ВБ-338/02 от 08.02.08; Письмо №АП-5536/06 Прил.1 п.6.1, Прим.п.1; Письмо от 27.11.12 №2536-ИП/12/ГС):
НР (3031 руб.): 80%=105%*(0.9*0.85) от ФОТ
СП (1667 руб.): 44%=65%*(0.85*0.8) от ФОТ</t>
    </r>
  </si>
  <si>
    <t>44308,88
3061,53</t>
  </si>
  <si>
    <t>2275,34
575,55</t>
  </si>
  <si>
    <t>273
69</t>
  </si>
  <si>
    <r>
      <t>ТЕР06-01-015-10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</si>
  <si>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Армирование подстилающих слоев и набетонок
(1 т)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ТЕР06-01-015-10 Бетонные и железобетонные конструкции монолитные (03.2015) ОЗП=8,69; ЭМ=5,83; ЗПМ=8,69; МАТ=4,32
Бетонные и железобетонные монолитные конструкции в промышленном строительстве (МДС81-33.2004 Прил.4 п.6.1, Прим.п.1 и Письмо №ВБ-338/02 от 08.02.08; Письмо №АП-5536/06 Прил.1 п.6.1, Прим.п.1; Письмо от 27.11.12 №2536-ИП/12/ГС):
НР (418 руб.): 80%=105%*(0.9*0.85) от ФОТ
СП (230 руб.): 44%=65%*(0.85*0.8) от ФОТ</t>
    </r>
  </si>
  <si>
    <r>
      <t>0,24</t>
    </r>
    <r>
      <rPr>
        <i/>
        <sz val="7"/>
        <rFont val="Arial"/>
        <family val="2"/>
        <charset val="204"/>
      </rPr>
      <t xml:space="preserve">
120*0,002</t>
    </r>
  </si>
  <si>
    <t>5759,14
244,06</t>
  </si>
  <si>
    <t>58,14
5,11</t>
  </si>
  <si>
    <t>14
1</t>
  </si>
  <si>
    <t>Итого прямые затраты по разделу с учетом индексов, в текущих ценах</t>
  </si>
  <si>
    <t>298048
40027</t>
  </si>
  <si>
    <t>Накладные расходы</t>
  </si>
  <si>
    <t>Сметная прибыль</t>
  </si>
  <si>
    <t>Итого по разделу 1 Фасад</t>
  </si>
  <si>
    <t xml:space="preserve">  Итого по позициям, введенным в ценах 2001г.</t>
  </si>
  <si>
    <t xml:space="preserve">  Итого по позициям, введенным в текущих ценах</t>
  </si>
  <si>
    <t xml:space="preserve">  Итого</t>
  </si>
  <si>
    <t xml:space="preserve">  индекс-дефлятор на 2016г. 832 330 * 1,047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</si>
  <si>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</si>
  <si>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</si>
  <si>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</si>
  <si>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</si>
  <si>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</si>
  <si>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</si>
  <si>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Фасад</t>
  </si>
  <si>
    <t xml:space="preserve">                                       Раздел 2. Погрузка, перевозка</t>
  </si>
  <si>
    <r>
      <t>ТССЦпг01-01-01-041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</si>
  <si>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перевозках: мусора строительного с погрузкой вручную
(1 т груза)</t>
    </r>
    <r>
      <rPr>
        <i/>
        <sz val="7"/>
        <rFont val="Arial"/>
        <family val="2"/>
        <charset val="204"/>
      </rPr>
      <t xml:space="preserve">
ИНДЕКС К ПОЗИЦИИ(справочно):
ТЕРр68-12-5 Благоустройство (03.2015) ОЗП=8,69; ЭМ=7,11; ЗПМ=8,69
Погрузо-разгрузочные работы:
НР 0%=0%*0.85 от ФОТ
СП 0%=0%*0.8 от ФОТ</t>
    </r>
  </si>
  <si>
    <r>
      <t>27,731</t>
    </r>
    <r>
      <rPr>
        <i/>
        <sz val="7"/>
        <rFont val="Arial"/>
        <family val="2"/>
        <charset val="204"/>
      </rPr>
      <t xml:space="preserve">
12*2,2+1,331</t>
    </r>
  </si>
  <si>
    <r>
      <t>ТССЦпг03-21-01-015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</si>
  <si>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ТЕРр68-12-5 Благоустройство (03.2015) ОЗП=8,69; ЭМ=7,11; ЗПМ=8,69
Перевозка грузов автотранспортом:
НР 0%=0%*0.85 от ФОТ
СП 0%=0%*0.8 от ФОТ</t>
    </r>
  </si>
  <si>
    <r>
      <t>ТССЦпг01-01-01-039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</si>
  <si>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перевозках.Грунт.
(1 т груза)</t>
    </r>
    <r>
      <rPr>
        <i/>
        <sz val="7"/>
        <rFont val="Arial"/>
        <family val="2"/>
        <charset val="204"/>
      </rPr>
      <t xml:space="preserve">
ИНДЕКС К ПОЗИЦИИ(справочно):
ТЕР01-02-057-02 Другие виды земляных работ, подготовительные, сопутствующие и укрепительные работы (03.2015) ОЗП=8,69; ЗПМ=8,69
Погрузо-разгрузочные работы:
НР 0%=0%*0.85 от ФОТ
СП 0%=0%*0.8 от ФОТ</t>
    </r>
  </si>
  <si>
    <r>
      <t>40,8</t>
    </r>
    <r>
      <rPr>
        <i/>
        <sz val="7"/>
        <rFont val="Arial"/>
        <family val="2"/>
        <charset val="204"/>
      </rPr>
      <t xml:space="preserve">
24*1,7</t>
    </r>
  </si>
  <si>
    <r>
      <t>ТССЦпг03-21-01-005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</si>
  <si>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ТЕР01-02-057-02 Другие виды земляных работ, подготовительные, сопутствующие и укрепительные работы (03.2015) ОЗП=8,69; ЗПМ=8,69
Перевозка грузов автотранспортом:
НР 0%=0%*0.85 от ФОТ
СП 0%=0%*0.8 от ФОТ</t>
    </r>
  </si>
  <si>
    <t>Итого прямые затраты по разделу в ценах 2001г.</t>
  </si>
  <si>
    <t>Итого по разделу 2 Погрузка, перевозка</t>
  </si>
  <si>
    <t>ИТОГИ ПО СМЕТЕ:</t>
  </si>
  <si>
    <t>Итого прямые затраты по смете с учетом индексов, в текущих ценах</t>
  </si>
  <si>
    <t>314277
40027</t>
  </si>
  <si>
    <t xml:space="preserve">  индекс-дефлятор на 2016г. 848 559 * 1,047</t>
  </si>
  <si>
    <t xml:space="preserve">  Резерв средств на непредвиденные работы и затраты 2%</t>
  </si>
  <si>
    <t xml:space="preserve">  НДС 18%</t>
  </si>
  <si>
    <t xml:space="preserve">  ВСЕГО по смете</t>
  </si>
  <si>
    <t>тыс. руб.</t>
  </si>
  <si>
    <t>___________________________117,874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</si>
  <si>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</si>
  <si>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</si>
  <si>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_______________________________________________________________________________________________517,38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</si>
  <si>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</si>
  <si>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</si>
  <si>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 </t>
  </si>
  <si>
    <t>Проверил: Начальник  проектно-сметного отдела: __________________________________Головин А.А.</t>
  </si>
  <si>
    <t xml:space="preserve">Составлен в ценах ТСНБ-ЛО-2001 (2 зона) с пересчетом на март 2015г </t>
  </si>
  <si>
    <t>ЛОКАЛЬНАЯ СМЕТА</t>
  </si>
  <si>
    <t>на капитальный ремонт фасада многоквартирного дома по адресу: Ленинградская область, Лужский район, пос. Красный Маяк, д.17</t>
  </si>
  <si>
    <t>СОГЛАСОВАНО:</t>
  </si>
  <si>
    <t>УТВЕРЖДАЮ: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</si>
  <si>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</si>
  <si>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Заместитель генерального директора
по организации капитального ремонта
НО «Фонд капитального ремонта многоквартирных домов 
Ленинградской области»
Никулин С.С.__________________</t>
  </si>
  <si>
    <t>Составил: Специалист проектно-сметного отдела: __________________________________Иванова М.А.</t>
  </si>
  <si>
    <t>___________________________1069,328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</si>
</sst>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49" fontId="2" fillId="0" borderId="0" xfId="0" applyNumberFormat="1" applyFont="1"/>
    <xf numFmtId="0" fontId="2" fillId="0" borderId="0" xfId="0" applyFont="1"/>
    <xf numFmtId="0" fontId="7" fillId="0" borderId="0" xfId="0" applyFont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1" fontId="6" fillId="0" borderId="1" xfId="0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36"/>
  <sheetViews>
    <sheetView showGridLines="0" tabSelected="1" zoomScaleNormal="100" zoomScaleSheetLayoutView="75" workbookViewId="0">
      <selection activeCell="H90" sqref="H90"/>
    </sheetView>
  </sheetViews>
  <sheetFormatPr defaultRowHeight="12.75" outlineLevelRow="2" x14ac:dyDescent="0.2"/>
  <cols>
    <col min="1" max="1" width="3.5703125" style="9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ht="12.75" customHeight="1" outlineLevel="2" x14ac:dyDescent="0.2">
      <c r="A1" s="62" t="s">
        <v>174</v>
      </c>
      <c r="B1" s="62"/>
      <c r="C1" s="40"/>
      <c r="D1" s="41"/>
      <c r="E1" s="38"/>
      <c r="F1" s="38"/>
      <c r="H1" s="62" t="s">
        <v>175</v>
      </c>
      <c r="I1" s="62"/>
      <c r="J1" s="62"/>
      <c r="K1" s="62"/>
      <c r="L1" s="62"/>
      <c r="M1" s="42"/>
      <c r="Q1" s="6"/>
    </row>
    <row r="2" spans="1:18" ht="12.75" customHeight="1" outlineLevel="1" x14ac:dyDescent="0.2">
      <c r="A2" s="43"/>
      <c r="B2" s="43"/>
      <c r="C2" s="43"/>
      <c r="D2" s="41"/>
      <c r="E2" s="41"/>
      <c r="F2" s="36"/>
      <c r="H2" s="44"/>
      <c r="I2" s="44"/>
      <c r="J2" s="42"/>
      <c r="K2" s="42"/>
      <c r="L2" s="42"/>
      <c r="M2" s="42"/>
      <c r="Q2" s="6"/>
    </row>
    <row r="3" spans="1:18" ht="75" customHeight="1" outlineLevel="1" x14ac:dyDescent="0.2">
      <c r="A3" s="63" t="s">
        <v>177</v>
      </c>
      <c r="B3" s="63"/>
      <c r="C3" s="63"/>
      <c r="D3" s="41"/>
      <c r="E3" s="38"/>
      <c r="F3" s="38"/>
      <c r="H3" s="63" t="s">
        <v>176</v>
      </c>
      <c r="I3" s="63"/>
      <c r="J3" s="63"/>
      <c r="K3" s="63"/>
      <c r="L3" s="63"/>
      <c r="M3" s="63"/>
      <c r="Q3" s="6"/>
    </row>
    <row r="4" spans="1:18" x14ac:dyDescent="0.2">
      <c r="A4" s="3"/>
      <c r="B4" s="37"/>
      <c r="C4" s="36"/>
      <c r="D4" s="36"/>
      <c r="E4" s="36"/>
      <c r="F4" s="38"/>
      <c r="G4" s="38"/>
      <c r="H4" s="38"/>
      <c r="I4" s="38"/>
      <c r="J4" s="38"/>
      <c r="K4" s="38"/>
      <c r="L4"/>
      <c r="M4"/>
      <c r="N4" s="6"/>
      <c r="O4" s="6"/>
      <c r="P4" s="6"/>
      <c r="Q4" s="6"/>
    </row>
    <row r="5" spans="1:18" x14ac:dyDescent="0.2">
      <c r="A5" s="3"/>
      <c r="B5" s="37"/>
      <c r="C5" s="36"/>
      <c r="D5" s="39" t="s">
        <v>172</v>
      </c>
      <c r="E5" s="38"/>
      <c r="F5" s="39"/>
      <c r="G5" s="39"/>
      <c r="H5" s="38"/>
      <c r="I5" s="38"/>
      <c r="J5" s="38"/>
      <c r="K5" s="38"/>
      <c r="L5"/>
      <c r="M5"/>
      <c r="O5" s="6"/>
      <c r="P5" s="6"/>
      <c r="Q5" s="6"/>
    </row>
    <row r="6" spans="1:18" x14ac:dyDescent="0.2">
      <c r="A6" s="3"/>
      <c r="B6" s="37"/>
      <c r="C6" s="36"/>
      <c r="D6" s="36"/>
      <c r="E6" s="36"/>
      <c r="F6" s="38"/>
      <c r="G6" s="38"/>
      <c r="H6" s="38"/>
      <c r="I6" s="38"/>
      <c r="J6" s="38"/>
      <c r="K6" s="38"/>
      <c r="L6"/>
      <c r="M6"/>
      <c r="O6" s="6"/>
      <c r="P6" s="6"/>
      <c r="Q6" s="6"/>
    </row>
    <row r="7" spans="1:18" ht="12.75" customHeight="1" x14ac:dyDescent="0.2">
      <c r="A7" s="61" t="s">
        <v>173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/>
      <c r="M7"/>
      <c r="O7" s="6"/>
      <c r="P7" s="6"/>
      <c r="Q7" s="6"/>
    </row>
    <row r="8" spans="1:18" ht="14.25" x14ac:dyDescent="0.2">
      <c r="A8" s="7"/>
      <c r="B8" s="19"/>
      <c r="C8" s="20"/>
      <c r="D8" s="18"/>
      <c r="E8" s="18"/>
      <c r="F8" s="10"/>
      <c r="G8" s="10"/>
      <c r="H8" s="10"/>
      <c r="I8" s="21"/>
      <c r="J8" s="17"/>
      <c r="K8" s="22"/>
      <c r="P8" s="8"/>
      <c r="Q8" s="6"/>
    </row>
    <row r="9" spans="1:18" x14ac:dyDescent="0.2">
      <c r="A9" s="7"/>
      <c r="B9" s="19" t="s">
        <v>168</v>
      </c>
      <c r="C9" s="23"/>
      <c r="D9" s="48" t="s">
        <v>179</v>
      </c>
      <c r="E9" s="49"/>
      <c r="F9" s="24" t="s">
        <v>162</v>
      </c>
      <c r="G9" s="10"/>
      <c r="I9" s="21"/>
      <c r="J9" s="17"/>
      <c r="P9" s="6"/>
      <c r="Q9" s="6"/>
    </row>
    <row r="10" spans="1:18" x14ac:dyDescent="0.2">
      <c r="A10" s="7"/>
      <c r="B10" s="19" t="s">
        <v>164</v>
      </c>
      <c r="C10" s="23"/>
      <c r="D10" s="50" t="s">
        <v>163</v>
      </c>
      <c r="E10" s="49"/>
      <c r="F10" s="10" t="s">
        <v>162</v>
      </c>
      <c r="G10" s="10"/>
      <c r="I10" s="21"/>
      <c r="J10" s="17"/>
      <c r="P10" s="6"/>
      <c r="Q10" s="6"/>
    </row>
    <row r="11" spans="1:18" outlineLevel="1" x14ac:dyDescent="0.2">
      <c r="A11" s="7"/>
      <c r="B11" s="19" t="s">
        <v>165</v>
      </c>
      <c r="C11" s="23"/>
      <c r="D11" s="50" t="s">
        <v>166</v>
      </c>
      <c r="E11" s="49"/>
      <c r="F11" s="10" t="s">
        <v>167</v>
      </c>
      <c r="G11" s="10"/>
      <c r="I11" s="21"/>
      <c r="J11" s="17"/>
      <c r="P11" s="6"/>
      <c r="Q11" s="6"/>
    </row>
    <row r="12" spans="1:18" x14ac:dyDescent="0.2">
      <c r="B12" s="60" t="s">
        <v>171</v>
      </c>
      <c r="C12" s="60"/>
      <c r="D12" s="60"/>
      <c r="E12" s="60"/>
      <c r="F12" s="60"/>
      <c r="G12" s="36"/>
      <c r="H12" s="36"/>
      <c r="I12" s="36"/>
      <c r="J12" s="36"/>
      <c r="K12" s="36"/>
      <c r="O12" s="6"/>
      <c r="P12" s="6"/>
      <c r="Q12" s="6"/>
    </row>
    <row r="13" spans="1:18" x14ac:dyDescent="0.2">
      <c r="E13" s="5"/>
    </row>
    <row r="14" spans="1:18" s="14" customFormat="1" ht="22.5" customHeight="1" x14ac:dyDescent="0.2">
      <c r="A14" s="54" t="s">
        <v>0</v>
      </c>
      <c r="B14" s="55" t="s">
        <v>2</v>
      </c>
      <c r="C14" s="54" t="s">
        <v>3</v>
      </c>
      <c r="D14" s="54" t="s">
        <v>4</v>
      </c>
      <c r="E14" s="54" t="s">
        <v>10</v>
      </c>
      <c r="F14" s="56"/>
      <c r="G14" s="56"/>
      <c r="H14" s="54" t="s">
        <v>11</v>
      </c>
      <c r="I14" s="54"/>
      <c r="J14" s="54"/>
      <c r="K14" s="54"/>
      <c r="L14" s="54" t="s">
        <v>8</v>
      </c>
      <c r="M14" s="54"/>
      <c r="N14" s="13"/>
      <c r="O14" s="13"/>
      <c r="P14" s="13"/>
      <c r="Q14" s="13"/>
      <c r="R14" s="13"/>
    </row>
    <row r="15" spans="1:18" s="14" customFormat="1" ht="24" customHeight="1" x14ac:dyDescent="0.2">
      <c r="A15" s="54"/>
      <c r="B15" s="55"/>
      <c r="C15" s="54"/>
      <c r="D15" s="54"/>
      <c r="E15" s="12" t="s">
        <v>5</v>
      </c>
      <c r="F15" s="12" t="s">
        <v>12</v>
      </c>
      <c r="G15" s="54" t="s">
        <v>13</v>
      </c>
      <c r="H15" s="54" t="s">
        <v>1</v>
      </c>
      <c r="I15" s="54" t="s">
        <v>7</v>
      </c>
      <c r="J15" s="12" t="s">
        <v>12</v>
      </c>
      <c r="K15" s="54" t="s">
        <v>13</v>
      </c>
      <c r="L15" s="54"/>
      <c r="M15" s="54"/>
      <c r="N15" s="13"/>
      <c r="O15" s="13"/>
      <c r="P15" s="13"/>
      <c r="Q15" s="13"/>
      <c r="R15" s="13"/>
    </row>
    <row r="16" spans="1:18" s="14" customFormat="1" ht="38.25" customHeight="1" x14ac:dyDescent="0.2">
      <c r="A16" s="54"/>
      <c r="B16" s="55"/>
      <c r="C16" s="54"/>
      <c r="D16" s="54"/>
      <c r="E16" s="12" t="s">
        <v>7</v>
      </c>
      <c r="F16" s="12" t="s">
        <v>6</v>
      </c>
      <c r="G16" s="54"/>
      <c r="H16" s="54"/>
      <c r="I16" s="54"/>
      <c r="J16" s="12" t="s">
        <v>6</v>
      </c>
      <c r="K16" s="54"/>
      <c r="L16" s="12" t="s">
        <v>9</v>
      </c>
      <c r="M16" s="12" t="s">
        <v>5</v>
      </c>
      <c r="N16" s="13"/>
      <c r="O16" s="13"/>
      <c r="P16" s="13"/>
      <c r="Q16" s="13"/>
      <c r="R16" s="13"/>
    </row>
    <row r="17" spans="1:17" x14ac:dyDescent="0.2">
      <c r="A17" s="15">
        <v>1</v>
      </c>
      <c r="B17" s="16">
        <v>2</v>
      </c>
      <c r="C17" s="12">
        <v>3</v>
      </c>
      <c r="D17" s="12">
        <v>4</v>
      </c>
      <c r="E17" s="12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6"/>
      <c r="O17" s="6"/>
      <c r="P17" s="6"/>
      <c r="Q17" s="6"/>
    </row>
    <row r="18" spans="1:17" ht="19.149999999999999" customHeight="1" x14ac:dyDescent="0.2">
      <c r="A18" s="53" t="s">
        <v>14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</row>
    <row r="19" spans="1:17" ht="19.149999999999999" customHeight="1" x14ac:dyDescent="0.2">
      <c r="A19" s="45" t="s">
        <v>15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17" ht="174" x14ac:dyDescent="0.2">
      <c r="A20" s="25">
        <v>1</v>
      </c>
      <c r="B20" s="26" t="s">
        <v>16</v>
      </c>
      <c r="C20" s="27" t="s">
        <v>17</v>
      </c>
      <c r="D20" s="28" t="s">
        <v>18</v>
      </c>
      <c r="E20" s="29" t="s">
        <v>19</v>
      </c>
      <c r="F20" s="29" t="s">
        <v>20</v>
      </c>
      <c r="G20" s="29"/>
      <c r="H20" s="30">
        <v>58069</v>
      </c>
      <c r="I20" s="30">
        <v>4962</v>
      </c>
      <c r="J20" s="29" t="s">
        <v>21</v>
      </c>
      <c r="K20" s="29"/>
      <c r="L20" s="30">
        <v>31.73</v>
      </c>
      <c r="M20" s="30">
        <v>268.06</v>
      </c>
    </row>
    <row r="21" spans="1:17" ht="45.75" x14ac:dyDescent="0.2">
      <c r="A21" s="31">
        <v>2</v>
      </c>
      <c r="B21" s="26" t="s">
        <v>22</v>
      </c>
      <c r="C21" s="32" t="s">
        <v>23</v>
      </c>
      <c r="D21" s="31">
        <v>0.4224</v>
      </c>
      <c r="E21" s="33">
        <v>102548.72</v>
      </c>
      <c r="F21" s="29"/>
      <c r="G21" s="33">
        <v>102548.72</v>
      </c>
      <c r="H21" s="34">
        <v>43317</v>
      </c>
      <c r="I21" s="29"/>
      <c r="J21" s="29"/>
      <c r="K21" s="34">
        <v>43317</v>
      </c>
      <c r="L21" s="29"/>
      <c r="M21" s="29"/>
    </row>
    <row r="22" spans="1:17" ht="213.75" x14ac:dyDescent="0.2">
      <c r="A22" s="25">
        <v>3</v>
      </c>
      <c r="B22" s="26" t="s">
        <v>24</v>
      </c>
      <c r="C22" s="27" t="s">
        <v>25</v>
      </c>
      <c r="D22" s="25">
        <v>8.4480000000000004</v>
      </c>
      <c r="E22" s="29" t="s">
        <v>26</v>
      </c>
      <c r="F22" s="29">
        <v>16.489999999999998</v>
      </c>
      <c r="G22" s="29">
        <v>2339.14</v>
      </c>
      <c r="H22" s="30">
        <v>20592</v>
      </c>
      <c r="I22" s="30">
        <v>692</v>
      </c>
      <c r="J22" s="30">
        <v>139</v>
      </c>
      <c r="K22" s="30">
        <v>19761</v>
      </c>
      <c r="L22" s="30">
        <v>4.76</v>
      </c>
      <c r="M22" s="30">
        <v>40.21</v>
      </c>
    </row>
    <row r="23" spans="1:17" ht="19.149999999999999" customHeight="1" x14ac:dyDescent="0.2">
      <c r="A23" s="45" t="s">
        <v>27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</row>
    <row r="24" spans="1:17" ht="186.75" x14ac:dyDescent="0.2">
      <c r="A24" s="25">
        <v>4</v>
      </c>
      <c r="B24" s="26" t="s">
        <v>28</v>
      </c>
      <c r="C24" s="27" t="s">
        <v>29</v>
      </c>
      <c r="D24" s="25">
        <v>0.08</v>
      </c>
      <c r="E24" s="29" t="s">
        <v>30</v>
      </c>
      <c r="F24" s="29">
        <v>6</v>
      </c>
      <c r="G24" s="29">
        <v>236.62</v>
      </c>
      <c r="H24" s="30">
        <v>24</v>
      </c>
      <c r="I24" s="30">
        <v>4</v>
      </c>
      <c r="J24" s="29"/>
      <c r="K24" s="30">
        <v>20</v>
      </c>
      <c r="L24" s="30">
        <v>3.22</v>
      </c>
      <c r="M24" s="30">
        <v>0.26</v>
      </c>
    </row>
    <row r="25" spans="1:17" ht="162.75" x14ac:dyDescent="0.2">
      <c r="A25" s="25">
        <v>5</v>
      </c>
      <c r="B25" s="26" t="s">
        <v>31</v>
      </c>
      <c r="C25" s="27" t="s">
        <v>32</v>
      </c>
      <c r="D25" s="25">
        <v>0.08</v>
      </c>
      <c r="E25" s="29" t="s">
        <v>33</v>
      </c>
      <c r="F25" s="29" t="s">
        <v>34</v>
      </c>
      <c r="G25" s="29">
        <v>8601.49</v>
      </c>
      <c r="H25" s="30">
        <v>716</v>
      </c>
      <c r="I25" s="30">
        <v>24</v>
      </c>
      <c r="J25" s="29" t="s">
        <v>35</v>
      </c>
      <c r="K25" s="30">
        <v>687</v>
      </c>
      <c r="L25" s="30">
        <v>16.510000000000002</v>
      </c>
      <c r="M25" s="30">
        <v>1.32</v>
      </c>
    </row>
    <row r="26" spans="1:17" ht="19.149999999999999" customHeight="1" x14ac:dyDescent="0.2">
      <c r="A26" s="45" t="s">
        <v>36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</row>
    <row r="27" spans="1:17" ht="162" x14ac:dyDescent="0.2">
      <c r="A27" s="25">
        <v>6</v>
      </c>
      <c r="B27" s="26" t="s">
        <v>37</v>
      </c>
      <c r="C27" s="27" t="s">
        <v>38</v>
      </c>
      <c r="D27" s="25">
        <v>0.2</v>
      </c>
      <c r="E27" s="29" t="s">
        <v>39</v>
      </c>
      <c r="F27" s="29">
        <v>1.21</v>
      </c>
      <c r="G27" s="29">
        <v>1429.46</v>
      </c>
      <c r="H27" s="30">
        <v>955</v>
      </c>
      <c r="I27" s="30">
        <v>669</v>
      </c>
      <c r="J27" s="29"/>
      <c r="K27" s="30">
        <v>286</v>
      </c>
      <c r="L27" s="30">
        <v>201.84</v>
      </c>
      <c r="M27" s="30">
        <v>40.369999999999997</v>
      </c>
    </row>
    <row r="28" spans="1:17" ht="19.149999999999999" customHeight="1" x14ac:dyDescent="0.2">
      <c r="A28" s="45" t="s">
        <v>40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</row>
    <row r="29" spans="1:17" ht="143.25" x14ac:dyDescent="0.2">
      <c r="A29" s="25">
        <v>7</v>
      </c>
      <c r="B29" s="26" t="s">
        <v>41</v>
      </c>
      <c r="C29" s="27" t="s">
        <v>42</v>
      </c>
      <c r="D29" s="28" t="s">
        <v>43</v>
      </c>
      <c r="E29" s="29" t="s">
        <v>44</v>
      </c>
      <c r="F29" s="29" t="s">
        <v>45</v>
      </c>
      <c r="G29" s="29"/>
      <c r="H29" s="30">
        <v>169</v>
      </c>
      <c r="I29" s="30">
        <v>141</v>
      </c>
      <c r="J29" s="29" t="s">
        <v>46</v>
      </c>
      <c r="K29" s="29"/>
      <c r="L29" s="30">
        <v>103.91</v>
      </c>
      <c r="M29" s="30">
        <v>9.16</v>
      </c>
    </row>
    <row r="30" spans="1:17" ht="194.25" x14ac:dyDescent="0.2">
      <c r="A30" s="25">
        <v>8</v>
      </c>
      <c r="B30" s="26" t="s">
        <v>47</v>
      </c>
      <c r="C30" s="27" t="s">
        <v>48</v>
      </c>
      <c r="D30" s="28" t="s">
        <v>49</v>
      </c>
      <c r="E30" s="29" t="s">
        <v>50</v>
      </c>
      <c r="F30" s="29" t="s">
        <v>51</v>
      </c>
      <c r="G30" s="29">
        <v>41.73</v>
      </c>
      <c r="H30" s="30">
        <v>611</v>
      </c>
      <c r="I30" s="30">
        <v>533</v>
      </c>
      <c r="J30" s="29" t="s">
        <v>52</v>
      </c>
      <c r="K30" s="30">
        <v>13</v>
      </c>
      <c r="L30" s="30">
        <v>102.91</v>
      </c>
      <c r="M30" s="30">
        <v>32.93</v>
      </c>
    </row>
    <row r="31" spans="1:17" ht="33.75" x14ac:dyDescent="0.2">
      <c r="A31" s="31">
        <v>9</v>
      </c>
      <c r="B31" s="26" t="s">
        <v>53</v>
      </c>
      <c r="C31" s="32" t="s">
        <v>54</v>
      </c>
      <c r="D31" s="31">
        <v>4</v>
      </c>
      <c r="E31" s="33">
        <v>436</v>
      </c>
      <c r="F31" s="29"/>
      <c r="G31" s="33">
        <v>436</v>
      </c>
      <c r="H31" s="34">
        <v>1744</v>
      </c>
      <c r="I31" s="29"/>
      <c r="J31" s="29"/>
      <c r="K31" s="34">
        <v>1744</v>
      </c>
      <c r="L31" s="29"/>
      <c r="M31" s="29"/>
    </row>
    <row r="32" spans="1:17" ht="33.75" x14ac:dyDescent="0.2">
      <c r="A32" s="31">
        <v>10</v>
      </c>
      <c r="B32" s="26" t="s">
        <v>55</v>
      </c>
      <c r="C32" s="32" t="s">
        <v>56</v>
      </c>
      <c r="D32" s="31">
        <v>4</v>
      </c>
      <c r="E32" s="33">
        <v>17212.48</v>
      </c>
      <c r="F32" s="29"/>
      <c r="G32" s="33">
        <v>17212.48</v>
      </c>
      <c r="H32" s="34">
        <v>68850</v>
      </c>
      <c r="I32" s="29"/>
      <c r="J32" s="29"/>
      <c r="K32" s="34">
        <v>68850</v>
      </c>
      <c r="L32" s="29"/>
      <c r="M32" s="29"/>
    </row>
    <row r="33" spans="1:13" ht="155.25" x14ac:dyDescent="0.2">
      <c r="A33" s="25">
        <v>11</v>
      </c>
      <c r="B33" s="26" t="s">
        <v>57</v>
      </c>
      <c r="C33" s="27" t="s">
        <v>58</v>
      </c>
      <c r="D33" s="28" t="s">
        <v>59</v>
      </c>
      <c r="E33" s="29" t="s">
        <v>60</v>
      </c>
      <c r="F33" s="29" t="s">
        <v>45</v>
      </c>
      <c r="G33" s="29"/>
      <c r="H33" s="30">
        <v>160</v>
      </c>
      <c r="I33" s="30">
        <v>143</v>
      </c>
      <c r="J33" s="29" t="s">
        <v>61</v>
      </c>
      <c r="K33" s="29"/>
      <c r="L33" s="30">
        <v>172.76</v>
      </c>
      <c r="M33" s="30">
        <v>9.33</v>
      </c>
    </row>
    <row r="34" spans="1:13" ht="198.75" x14ac:dyDescent="0.2">
      <c r="A34" s="25">
        <v>12</v>
      </c>
      <c r="B34" s="26" t="s">
        <v>62</v>
      </c>
      <c r="C34" s="27" t="s">
        <v>63</v>
      </c>
      <c r="D34" s="28" t="s">
        <v>59</v>
      </c>
      <c r="E34" s="29" t="s">
        <v>64</v>
      </c>
      <c r="F34" s="29" t="s">
        <v>65</v>
      </c>
      <c r="G34" s="29">
        <v>246980.06</v>
      </c>
      <c r="H34" s="30">
        <v>13603</v>
      </c>
      <c r="I34" s="30">
        <v>222</v>
      </c>
      <c r="J34" s="29" t="s">
        <v>66</v>
      </c>
      <c r="K34" s="30">
        <v>13337</v>
      </c>
      <c r="L34" s="30">
        <v>248.49</v>
      </c>
      <c r="M34" s="30">
        <v>13.42</v>
      </c>
    </row>
    <row r="35" spans="1:13" ht="162.75" x14ac:dyDescent="0.2">
      <c r="A35" s="25">
        <v>13</v>
      </c>
      <c r="B35" s="26" t="s">
        <v>67</v>
      </c>
      <c r="C35" s="27" t="s">
        <v>68</v>
      </c>
      <c r="D35" s="28" t="s">
        <v>69</v>
      </c>
      <c r="E35" s="29" t="s">
        <v>70</v>
      </c>
      <c r="F35" s="29" t="s">
        <v>71</v>
      </c>
      <c r="G35" s="29">
        <v>3563.59</v>
      </c>
      <c r="H35" s="30">
        <v>271</v>
      </c>
      <c r="I35" s="30">
        <v>27</v>
      </c>
      <c r="J35" s="30">
        <v>2</v>
      </c>
      <c r="K35" s="30">
        <v>242</v>
      </c>
      <c r="L35" s="30">
        <v>24.37</v>
      </c>
      <c r="M35" s="30">
        <v>1.66</v>
      </c>
    </row>
    <row r="36" spans="1:13" ht="45.75" x14ac:dyDescent="0.2">
      <c r="A36" s="31">
        <v>14</v>
      </c>
      <c r="B36" s="26" t="s">
        <v>72</v>
      </c>
      <c r="C36" s="32" t="s">
        <v>73</v>
      </c>
      <c r="D36" s="31">
        <v>6.8</v>
      </c>
      <c r="E36" s="33">
        <v>186.95</v>
      </c>
      <c r="F36" s="29"/>
      <c r="G36" s="33">
        <v>186.95</v>
      </c>
      <c r="H36" s="34">
        <v>1271</v>
      </c>
      <c r="I36" s="29"/>
      <c r="J36" s="29"/>
      <c r="K36" s="34">
        <v>1271</v>
      </c>
      <c r="L36" s="29"/>
      <c r="M36" s="29"/>
    </row>
    <row r="37" spans="1:13" ht="126" x14ac:dyDescent="0.2">
      <c r="A37" s="25">
        <v>15</v>
      </c>
      <c r="B37" s="26" t="s">
        <v>74</v>
      </c>
      <c r="C37" s="27" t="s">
        <v>75</v>
      </c>
      <c r="D37" s="28" t="s">
        <v>76</v>
      </c>
      <c r="E37" s="29" t="s">
        <v>77</v>
      </c>
      <c r="F37" s="29" t="s">
        <v>78</v>
      </c>
      <c r="G37" s="29">
        <v>1944.73</v>
      </c>
      <c r="H37" s="30">
        <v>157</v>
      </c>
      <c r="I37" s="30">
        <v>40</v>
      </c>
      <c r="J37" s="29"/>
      <c r="K37" s="30">
        <v>117</v>
      </c>
      <c r="L37" s="30">
        <v>41.41</v>
      </c>
      <c r="M37" s="30">
        <v>2.48</v>
      </c>
    </row>
    <row r="38" spans="1:13" ht="198.75" x14ac:dyDescent="0.2">
      <c r="A38" s="25">
        <v>16</v>
      </c>
      <c r="B38" s="26" t="s">
        <v>79</v>
      </c>
      <c r="C38" s="27" t="s">
        <v>80</v>
      </c>
      <c r="D38" s="25">
        <v>8.7599999999999997E-2</v>
      </c>
      <c r="E38" s="29" t="s">
        <v>81</v>
      </c>
      <c r="F38" s="29" t="s">
        <v>82</v>
      </c>
      <c r="G38" s="29">
        <v>1228.1400000000001</v>
      </c>
      <c r="H38" s="30">
        <v>248</v>
      </c>
      <c r="I38" s="30">
        <v>130</v>
      </c>
      <c r="J38" s="29" t="s">
        <v>83</v>
      </c>
      <c r="K38" s="30">
        <v>108</v>
      </c>
      <c r="L38" s="30">
        <v>81.510000000000005</v>
      </c>
      <c r="M38" s="30">
        <v>7.14</v>
      </c>
    </row>
    <row r="39" spans="1:13" ht="186.75" x14ac:dyDescent="0.2">
      <c r="A39" s="25">
        <v>17</v>
      </c>
      <c r="B39" s="26" t="s">
        <v>84</v>
      </c>
      <c r="C39" s="27" t="s">
        <v>85</v>
      </c>
      <c r="D39" s="25">
        <v>8.7599999999999997E-2</v>
      </c>
      <c r="E39" s="29" t="s">
        <v>86</v>
      </c>
      <c r="F39" s="29" t="s">
        <v>87</v>
      </c>
      <c r="G39" s="29">
        <v>1369.84</v>
      </c>
      <c r="H39" s="30">
        <v>196</v>
      </c>
      <c r="I39" s="30">
        <v>73</v>
      </c>
      <c r="J39" s="30">
        <v>2</v>
      </c>
      <c r="K39" s="30">
        <v>121</v>
      </c>
      <c r="L39" s="30">
        <v>49.34</v>
      </c>
      <c r="M39" s="30">
        <v>4.32</v>
      </c>
    </row>
    <row r="40" spans="1:13" ht="19.149999999999999" customHeight="1" x14ac:dyDescent="0.2">
      <c r="A40" s="45" t="s">
        <v>88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</row>
    <row r="41" spans="1:13" ht="114" x14ac:dyDescent="0.2">
      <c r="A41" s="25">
        <v>18</v>
      </c>
      <c r="B41" s="26" t="s">
        <v>89</v>
      </c>
      <c r="C41" s="27" t="s">
        <v>90</v>
      </c>
      <c r="D41" s="28" t="s">
        <v>91</v>
      </c>
      <c r="E41" s="29" t="s">
        <v>92</v>
      </c>
      <c r="F41" s="29" t="s">
        <v>93</v>
      </c>
      <c r="G41" s="29"/>
      <c r="H41" s="30">
        <v>403</v>
      </c>
      <c r="I41" s="30">
        <v>143</v>
      </c>
      <c r="J41" s="29" t="s">
        <v>94</v>
      </c>
      <c r="K41" s="29"/>
      <c r="L41" s="30">
        <v>77.72</v>
      </c>
      <c r="M41" s="30">
        <v>9.33</v>
      </c>
    </row>
    <row r="42" spans="1:13" ht="204" x14ac:dyDescent="0.2">
      <c r="A42" s="25">
        <v>19</v>
      </c>
      <c r="B42" s="26" t="s">
        <v>95</v>
      </c>
      <c r="C42" s="27" t="s">
        <v>96</v>
      </c>
      <c r="D42" s="28" t="s">
        <v>97</v>
      </c>
      <c r="E42" s="29" t="s">
        <v>98</v>
      </c>
      <c r="F42" s="29"/>
      <c r="G42" s="29"/>
      <c r="H42" s="30">
        <v>629</v>
      </c>
      <c r="I42" s="30">
        <v>629</v>
      </c>
      <c r="J42" s="29"/>
      <c r="K42" s="29"/>
      <c r="L42" s="30">
        <v>177.1</v>
      </c>
      <c r="M42" s="30">
        <v>42.5</v>
      </c>
    </row>
    <row r="43" spans="1:13" ht="196.5" x14ac:dyDescent="0.2">
      <c r="A43" s="25">
        <v>20</v>
      </c>
      <c r="B43" s="26" t="s">
        <v>99</v>
      </c>
      <c r="C43" s="27" t="s">
        <v>100</v>
      </c>
      <c r="D43" s="28" t="s">
        <v>101</v>
      </c>
      <c r="E43" s="29" t="s">
        <v>102</v>
      </c>
      <c r="F43" s="29" t="s">
        <v>103</v>
      </c>
      <c r="G43" s="29">
        <v>15.12</v>
      </c>
      <c r="H43" s="30">
        <v>754</v>
      </c>
      <c r="I43" s="30">
        <v>64</v>
      </c>
      <c r="J43" s="29" t="s">
        <v>104</v>
      </c>
      <c r="K43" s="30">
        <v>3</v>
      </c>
      <c r="L43" s="30">
        <v>27.82</v>
      </c>
      <c r="M43" s="30">
        <v>4.17</v>
      </c>
    </row>
    <row r="44" spans="1:13" ht="33.75" x14ac:dyDescent="0.2">
      <c r="A44" s="31">
        <v>21</v>
      </c>
      <c r="B44" s="26" t="s">
        <v>105</v>
      </c>
      <c r="C44" s="32" t="s">
        <v>106</v>
      </c>
      <c r="D44" s="31">
        <v>15</v>
      </c>
      <c r="E44" s="33">
        <v>1587.4</v>
      </c>
      <c r="F44" s="29"/>
      <c r="G44" s="33">
        <v>1587.4</v>
      </c>
      <c r="H44" s="34">
        <v>23811</v>
      </c>
      <c r="I44" s="29"/>
      <c r="J44" s="29"/>
      <c r="K44" s="34">
        <v>23811</v>
      </c>
      <c r="L44" s="29"/>
      <c r="M44" s="29"/>
    </row>
    <row r="45" spans="1:13" ht="196.5" x14ac:dyDescent="0.2">
      <c r="A45" s="25">
        <v>22</v>
      </c>
      <c r="B45" s="26" t="s">
        <v>107</v>
      </c>
      <c r="C45" s="27" t="s">
        <v>108</v>
      </c>
      <c r="D45" s="28" t="s">
        <v>109</v>
      </c>
      <c r="E45" s="29" t="s">
        <v>110</v>
      </c>
      <c r="F45" s="29" t="s">
        <v>111</v>
      </c>
      <c r="G45" s="29">
        <v>10.8</v>
      </c>
      <c r="H45" s="30">
        <v>427</v>
      </c>
      <c r="I45" s="30">
        <v>36</v>
      </c>
      <c r="J45" s="29" t="s">
        <v>112</v>
      </c>
      <c r="K45" s="30">
        <v>2</v>
      </c>
      <c r="L45" s="30">
        <v>18.079999999999998</v>
      </c>
      <c r="M45" s="30">
        <v>2.39</v>
      </c>
    </row>
    <row r="46" spans="1:13" ht="33.75" x14ac:dyDescent="0.2">
      <c r="A46" s="31">
        <v>23</v>
      </c>
      <c r="B46" s="26" t="s">
        <v>113</v>
      </c>
      <c r="C46" s="32" t="s">
        <v>114</v>
      </c>
      <c r="D46" s="31">
        <v>13.2</v>
      </c>
      <c r="E46" s="33">
        <v>592.34</v>
      </c>
      <c r="F46" s="29"/>
      <c r="G46" s="33">
        <v>592.34</v>
      </c>
      <c r="H46" s="34">
        <v>7819</v>
      </c>
      <c r="I46" s="29"/>
      <c r="J46" s="29"/>
      <c r="K46" s="34">
        <v>7819</v>
      </c>
      <c r="L46" s="29"/>
      <c r="M46" s="29"/>
    </row>
    <row r="47" spans="1:13" ht="201.75" x14ac:dyDescent="0.2">
      <c r="A47" s="25">
        <v>24</v>
      </c>
      <c r="B47" s="26" t="s">
        <v>115</v>
      </c>
      <c r="C47" s="27" t="s">
        <v>116</v>
      </c>
      <c r="D47" s="28" t="s">
        <v>91</v>
      </c>
      <c r="E47" s="29" t="s">
        <v>117</v>
      </c>
      <c r="F47" s="29" t="s">
        <v>118</v>
      </c>
      <c r="G47" s="29">
        <v>38972.01</v>
      </c>
      <c r="H47" s="30">
        <v>5317</v>
      </c>
      <c r="I47" s="30">
        <v>367</v>
      </c>
      <c r="J47" s="29" t="s">
        <v>119</v>
      </c>
      <c r="K47" s="30">
        <v>4677</v>
      </c>
      <c r="L47" s="30">
        <v>207</v>
      </c>
      <c r="M47" s="30">
        <v>24.84</v>
      </c>
    </row>
    <row r="48" spans="1:13" ht="201.75" x14ac:dyDescent="0.2">
      <c r="A48" s="25">
        <v>25</v>
      </c>
      <c r="B48" s="26" t="s">
        <v>120</v>
      </c>
      <c r="C48" s="27" t="s">
        <v>121</v>
      </c>
      <c r="D48" s="28" t="s">
        <v>122</v>
      </c>
      <c r="E48" s="29" t="s">
        <v>123</v>
      </c>
      <c r="F48" s="29" t="s">
        <v>124</v>
      </c>
      <c r="G48" s="29">
        <v>5456.94</v>
      </c>
      <c r="H48" s="30">
        <v>1382</v>
      </c>
      <c r="I48" s="30">
        <v>59</v>
      </c>
      <c r="J48" s="29" t="s">
        <v>125</v>
      </c>
      <c r="K48" s="30">
        <v>1309</v>
      </c>
      <c r="L48" s="30">
        <v>14.54</v>
      </c>
      <c r="M48" s="30">
        <v>3.49</v>
      </c>
    </row>
    <row r="49" spans="1:13" ht="22.5" x14ac:dyDescent="0.2">
      <c r="A49" s="45" t="s">
        <v>126</v>
      </c>
      <c r="B49" s="46"/>
      <c r="C49" s="46"/>
      <c r="D49" s="46"/>
      <c r="E49" s="46"/>
      <c r="F49" s="46"/>
      <c r="G49" s="46"/>
      <c r="H49" s="29">
        <v>679063</v>
      </c>
      <c r="I49" s="29">
        <v>77847</v>
      </c>
      <c r="J49" s="29" t="s">
        <v>127</v>
      </c>
      <c r="K49" s="29">
        <v>303168</v>
      </c>
      <c r="L49" s="29"/>
      <c r="M49" s="29">
        <v>517.38</v>
      </c>
    </row>
    <row r="50" spans="1:13" x14ac:dyDescent="0.2">
      <c r="A50" s="45" t="s">
        <v>128</v>
      </c>
      <c r="B50" s="46"/>
      <c r="C50" s="46"/>
      <c r="D50" s="46"/>
      <c r="E50" s="46"/>
      <c r="F50" s="46"/>
      <c r="G50" s="46"/>
      <c r="H50" s="29">
        <v>90083</v>
      </c>
      <c r="I50" s="29"/>
      <c r="J50" s="29"/>
      <c r="K50" s="29"/>
      <c r="L50" s="29"/>
      <c r="M50" s="29"/>
    </row>
    <row r="51" spans="1:13" x14ac:dyDescent="0.2">
      <c r="A51" s="45" t="s">
        <v>129</v>
      </c>
      <c r="B51" s="46"/>
      <c r="C51" s="46"/>
      <c r="D51" s="46"/>
      <c r="E51" s="46"/>
      <c r="F51" s="46"/>
      <c r="G51" s="46"/>
      <c r="H51" s="29">
        <v>63184</v>
      </c>
      <c r="I51" s="29"/>
      <c r="J51" s="29"/>
      <c r="K51" s="29"/>
      <c r="L51" s="29"/>
      <c r="M51" s="29"/>
    </row>
    <row r="52" spans="1:13" x14ac:dyDescent="0.2">
      <c r="A52" s="47" t="s">
        <v>130</v>
      </c>
      <c r="B52" s="46"/>
      <c r="C52" s="46"/>
      <c r="D52" s="46"/>
      <c r="E52" s="46"/>
      <c r="F52" s="46"/>
      <c r="G52" s="46"/>
      <c r="H52" s="33">
        <v>871450</v>
      </c>
      <c r="I52" s="29"/>
      <c r="J52" s="29"/>
      <c r="K52" s="29"/>
      <c r="L52" s="29"/>
      <c r="M52" s="33">
        <v>517.38</v>
      </c>
    </row>
    <row r="53" spans="1:13" x14ac:dyDescent="0.2">
      <c r="A53" s="45" t="s">
        <v>131</v>
      </c>
      <c r="B53" s="46"/>
      <c r="C53" s="46"/>
      <c r="D53" s="46"/>
      <c r="E53" s="46"/>
      <c r="F53" s="46"/>
      <c r="G53" s="46"/>
      <c r="H53" s="29">
        <v>685518</v>
      </c>
      <c r="I53" s="29"/>
      <c r="J53" s="29"/>
      <c r="K53" s="29"/>
      <c r="L53" s="29"/>
      <c r="M53" s="29">
        <v>517.38</v>
      </c>
    </row>
    <row r="54" spans="1:13" x14ac:dyDescent="0.2">
      <c r="A54" s="45" t="s">
        <v>132</v>
      </c>
      <c r="B54" s="46"/>
      <c r="C54" s="46"/>
      <c r="D54" s="46"/>
      <c r="E54" s="46"/>
      <c r="F54" s="46"/>
      <c r="G54" s="46"/>
      <c r="H54" s="29">
        <v>146812</v>
      </c>
      <c r="I54" s="29"/>
      <c r="J54" s="29"/>
      <c r="K54" s="29"/>
      <c r="L54" s="29"/>
      <c r="M54" s="29"/>
    </row>
    <row r="55" spans="1:13" x14ac:dyDescent="0.2">
      <c r="A55" s="45" t="s">
        <v>133</v>
      </c>
      <c r="B55" s="46"/>
      <c r="C55" s="46"/>
      <c r="D55" s="46"/>
      <c r="E55" s="46"/>
      <c r="F55" s="46"/>
      <c r="G55" s="46"/>
      <c r="H55" s="29">
        <v>832330</v>
      </c>
      <c r="I55" s="29"/>
      <c r="J55" s="29"/>
      <c r="K55" s="29"/>
      <c r="L55" s="29"/>
      <c r="M55" s="29">
        <v>517.38</v>
      </c>
    </row>
    <row r="56" spans="1:13" x14ac:dyDescent="0.2">
      <c r="A56" s="45" t="s">
        <v>134</v>
      </c>
      <c r="B56" s="46"/>
      <c r="C56" s="46"/>
      <c r="D56" s="46"/>
      <c r="E56" s="46"/>
      <c r="F56" s="46"/>
      <c r="G56" s="46"/>
      <c r="H56" s="29">
        <v>871450</v>
      </c>
      <c r="I56" s="29"/>
      <c r="J56" s="29"/>
      <c r="K56" s="29"/>
      <c r="L56" s="29"/>
      <c r="M56" s="29"/>
    </row>
    <row r="57" spans="1:13" x14ac:dyDescent="0.2">
      <c r="A57" s="45" t="s">
        <v>135</v>
      </c>
      <c r="B57" s="46"/>
      <c r="C57" s="46"/>
      <c r="D57" s="46"/>
      <c r="E57" s="46"/>
      <c r="F57" s="46"/>
      <c r="G57" s="46"/>
      <c r="H57" s="29"/>
      <c r="I57" s="29"/>
      <c r="J57" s="29"/>
      <c r="K57" s="29"/>
      <c r="L57" s="29"/>
      <c r="M57" s="29"/>
    </row>
    <row r="58" spans="1:13" x14ac:dyDescent="0.2">
      <c r="A58" s="45" t="s">
        <v>136</v>
      </c>
      <c r="B58" s="46"/>
      <c r="C58" s="46"/>
      <c r="D58" s="46"/>
      <c r="E58" s="46"/>
      <c r="F58" s="46"/>
      <c r="G58" s="46"/>
      <c r="H58" s="29">
        <v>303168</v>
      </c>
      <c r="I58" s="29"/>
      <c r="J58" s="29"/>
      <c r="K58" s="29"/>
      <c r="L58" s="29"/>
      <c r="M58" s="29"/>
    </row>
    <row r="59" spans="1:13" x14ac:dyDescent="0.2">
      <c r="A59" s="45" t="s">
        <v>137</v>
      </c>
      <c r="B59" s="46"/>
      <c r="C59" s="46"/>
      <c r="D59" s="46"/>
      <c r="E59" s="46"/>
      <c r="F59" s="46"/>
      <c r="G59" s="46"/>
      <c r="H59" s="29">
        <v>298048</v>
      </c>
      <c r="I59" s="29"/>
      <c r="J59" s="29"/>
      <c r="K59" s="29"/>
      <c r="L59" s="29"/>
      <c r="M59" s="29"/>
    </row>
    <row r="60" spans="1:13" x14ac:dyDescent="0.2">
      <c r="A60" s="45" t="s">
        <v>138</v>
      </c>
      <c r="B60" s="46"/>
      <c r="C60" s="46"/>
      <c r="D60" s="46"/>
      <c r="E60" s="46"/>
      <c r="F60" s="46"/>
      <c r="G60" s="46"/>
      <c r="H60" s="29">
        <v>117874</v>
      </c>
      <c r="I60" s="29"/>
      <c r="J60" s="29"/>
      <c r="K60" s="29"/>
      <c r="L60" s="29"/>
      <c r="M60" s="29"/>
    </row>
    <row r="61" spans="1:13" x14ac:dyDescent="0.2">
      <c r="A61" s="45" t="s">
        <v>139</v>
      </c>
      <c r="B61" s="46"/>
      <c r="C61" s="46"/>
      <c r="D61" s="46"/>
      <c r="E61" s="46"/>
      <c r="F61" s="46"/>
      <c r="G61" s="46"/>
      <c r="H61" s="29">
        <v>90083</v>
      </c>
      <c r="I61" s="29"/>
      <c r="J61" s="29"/>
      <c r="K61" s="29"/>
      <c r="L61" s="29"/>
      <c r="M61" s="29"/>
    </row>
    <row r="62" spans="1:13" x14ac:dyDescent="0.2">
      <c r="A62" s="45" t="s">
        <v>140</v>
      </c>
      <c r="B62" s="46"/>
      <c r="C62" s="46"/>
      <c r="D62" s="46"/>
      <c r="E62" s="46"/>
      <c r="F62" s="46"/>
      <c r="G62" s="46"/>
      <c r="H62" s="29">
        <v>63184</v>
      </c>
      <c r="I62" s="29"/>
      <c r="J62" s="29"/>
      <c r="K62" s="29"/>
      <c r="L62" s="29"/>
      <c r="M62" s="29"/>
    </row>
    <row r="63" spans="1:13" x14ac:dyDescent="0.2">
      <c r="A63" s="47" t="s">
        <v>141</v>
      </c>
      <c r="B63" s="46"/>
      <c r="C63" s="46"/>
      <c r="D63" s="46"/>
      <c r="E63" s="46"/>
      <c r="F63" s="46"/>
      <c r="G63" s="46"/>
      <c r="H63" s="33">
        <v>871450</v>
      </c>
      <c r="I63" s="29"/>
      <c r="J63" s="29"/>
      <c r="K63" s="29"/>
      <c r="L63" s="29"/>
      <c r="M63" s="33">
        <v>517.38</v>
      </c>
    </row>
    <row r="64" spans="1:13" ht="19.149999999999999" customHeight="1" x14ac:dyDescent="0.2">
      <c r="A64" s="53" t="s">
        <v>142</v>
      </c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</row>
    <row r="65" spans="1:13" ht="106.5" x14ac:dyDescent="0.2">
      <c r="A65" s="25">
        <v>1</v>
      </c>
      <c r="B65" s="26" t="s">
        <v>143</v>
      </c>
      <c r="C65" s="27" t="s">
        <v>144</v>
      </c>
      <c r="D65" s="28" t="s">
        <v>145</v>
      </c>
      <c r="E65" s="29">
        <v>61.85</v>
      </c>
      <c r="F65" s="29">
        <v>61.85</v>
      </c>
      <c r="G65" s="29"/>
      <c r="H65" s="30">
        <v>1715</v>
      </c>
      <c r="I65" s="29"/>
      <c r="J65" s="30">
        <v>1715</v>
      </c>
      <c r="K65" s="29"/>
      <c r="L65" s="29"/>
      <c r="M65" s="29"/>
    </row>
    <row r="66" spans="1:13" ht="118.5" x14ac:dyDescent="0.2">
      <c r="A66" s="25">
        <v>2</v>
      </c>
      <c r="B66" s="26" t="s">
        <v>146</v>
      </c>
      <c r="C66" s="27" t="s">
        <v>147</v>
      </c>
      <c r="D66" s="28" t="s">
        <v>145</v>
      </c>
      <c r="E66" s="29">
        <v>17.57</v>
      </c>
      <c r="F66" s="29">
        <v>17.57</v>
      </c>
      <c r="G66" s="29"/>
      <c r="H66" s="30">
        <v>487</v>
      </c>
      <c r="I66" s="29"/>
      <c r="J66" s="30">
        <v>487</v>
      </c>
      <c r="K66" s="29"/>
      <c r="L66" s="29"/>
      <c r="M66" s="29"/>
    </row>
    <row r="67" spans="1:13" ht="114" x14ac:dyDescent="0.2">
      <c r="A67" s="25">
        <v>3</v>
      </c>
      <c r="B67" s="26" t="s">
        <v>148</v>
      </c>
      <c r="C67" s="27" t="s">
        <v>149</v>
      </c>
      <c r="D67" s="28" t="s">
        <v>150</v>
      </c>
      <c r="E67" s="29">
        <v>5.23</v>
      </c>
      <c r="F67" s="29">
        <v>5.23</v>
      </c>
      <c r="G67" s="29"/>
      <c r="H67" s="30">
        <v>213</v>
      </c>
      <c r="I67" s="29"/>
      <c r="J67" s="30">
        <v>213</v>
      </c>
      <c r="K67" s="29"/>
      <c r="L67" s="29"/>
      <c r="M67" s="29"/>
    </row>
    <row r="68" spans="1:13" ht="138" x14ac:dyDescent="0.2">
      <c r="A68" s="25">
        <v>4</v>
      </c>
      <c r="B68" s="26" t="s">
        <v>151</v>
      </c>
      <c r="C68" s="27" t="s">
        <v>152</v>
      </c>
      <c r="D68" s="28" t="s">
        <v>150</v>
      </c>
      <c r="E68" s="29">
        <v>8.7899999999999991</v>
      </c>
      <c r="F68" s="29">
        <v>8.7899999999999991</v>
      </c>
      <c r="G68" s="29"/>
      <c r="H68" s="30">
        <v>359</v>
      </c>
      <c r="I68" s="29"/>
      <c r="J68" s="30">
        <v>359</v>
      </c>
      <c r="K68" s="29"/>
      <c r="L68" s="29"/>
      <c r="M68" s="29"/>
    </row>
    <row r="69" spans="1:13" x14ac:dyDescent="0.2">
      <c r="A69" s="45" t="s">
        <v>153</v>
      </c>
      <c r="B69" s="46"/>
      <c r="C69" s="46"/>
      <c r="D69" s="46"/>
      <c r="E69" s="46"/>
      <c r="F69" s="46"/>
      <c r="G69" s="46"/>
      <c r="H69" s="29">
        <v>2774</v>
      </c>
      <c r="I69" s="29"/>
      <c r="J69" s="29">
        <v>2774</v>
      </c>
      <c r="K69" s="29"/>
      <c r="L69" s="29"/>
      <c r="M69" s="29"/>
    </row>
    <row r="70" spans="1:13" x14ac:dyDescent="0.2">
      <c r="A70" s="45" t="s">
        <v>126</v>
      </c>
      <c r="B70" s="46"/>
      <c r="C70" s="46"/>
      <c r="D70" s="46"/>
      <c r="E70" s="46"/>
      <c r="F70" s="46"/>
      <c r="G70" s="46"/>
      <c r="H70" s="29">
        <v>16229</v>
      </c>
      <c r="I70" s="29"/>
      <c r="J70" s="29">
        <v>16229</v>
      </c>
      <c r="K70" s="29"/>
      <c r="L70" s="29"/>
      <c r="M70" s="29"/>
    </row>
    <row r="71" spans="1:13" x14ac:dyDescent="0.2">
      <c r="A71" s="47" t="s">
        <v>154</v>
      </c>
      <c r="B71" s="46"/>
      <c r="C71" s="46"/>
      <c r="D71" s="46"/>
      <c r="E71" s="46"/>
      <c r="F71" s="46"/>
      <c r="G71" s="46"/>
      <c r="H71" s="33">
        <v>16992</v>
      </c>
      <c r="I71" s="29"/>
      <c r="J71" s="29"/>
      <c r="K71" s="29"/>
      <c r="L71" s="29"/>
      <c r="M71" s="29"/>
    </row>
    <row r="72" spans="1:13" x14ac:dyDescent="0.2">
      <c r="A72" s="51" t="s">
        <v>155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1:13" ht="22.5" x14ac:dyDescent="0.2">
      <c r="A73" s="45" t="s">
        <v>156</v>
      </c>
      <c r="B73" s="46"/>
      <c r="C73" s="46"/>
      <c r="D73" s="46"/>
      <c r="E73" s="46"/>
      <c r="F73" s="46"/>
      <c r="G73" s="46"/>
      <c r="H73" s="29">
        <v>695292</v>
      </c>
      <c r="I73" s="29">
        <v>77847</v>
      </c>
      <c r="J73" s="29" t="s">
        <v>157</v>
      </c>
      <c r="K73" s="29">
        <v>303168</v>
      </c>
      <c r="L73" s="29"/>
      <c r="M73" s="29">
        <v>517.38</v>
      </c>
    </row>
    <row r="74" spans="1:13" x14ac:dyDescent="0.2">
      <c r="A74" s="45" t="s">
        <v>128</v>
      </c>
      <c r="B74" s="46"/>
      <c r="C74" s="46"/>
      <c r="D74" s="46"/>
      <c r="E74" s="46"/>
      <c r="F74" s="46"/>
      <c r="G74" s="46"/>
      <c r="H74" s="29">
        <v>90083</v>
      </c>
      <c r="I74" s="29"/>
      <c r="J74" s="29"/>
      <c r="K74" s="29"/>
      <c r="L74" s="29"/>
      <c r="M74" s="29"/>
    </row>
    <row r="75" spans="1:13" x14ac:dyDescent="0.2">
      <c r="A75" s="45" t="s">
        <v>129</v>
      </c>
      <c r="B75" s="46"/>
      <c r="C75" s="46"/>
      <c r="D75" s="46"/>
      <c r="E75" s="46"/>
      <c r="F75" s="46"/>
      <c r="G75" s="46"/>
      <c r="H75" s="29">
        <v>63184</v>
      </c>
      <c r="I75" s="29"/>
      <c r="J75" s="29"/>
      <c r="K75" s="29"/>
      <c r="L75" s="29"/>
      <c r="M75" s="29"/>
    </row>
    <row r="76" spans="1:13" x14ac:dyDescent="0.2">
      <c r="A76" s="45" t="s">
        <v>131</v>
      </c>
      <c r="B76" s="46"/>
      <c r="C76" s="46"/>
      <c r="D76" s="46"/>
      <c r="E76" s="46"/>
      <c r="F76" s="46"/>
      <c r="G76" s="46"/>
      <c r="H76" s="29">
        <v>701747</v>
      </c>
      <c r="I76" s="29"/>
      <c r="J76" s="29"/>
      <c r="K76" s="29"/>
      <c r="L76" s="29"/>
      <c r="M76" s="29">
        <v>517.38</v>
      </c>
    </row>
    <row r="77" spans="1:13" x14ac:dyDescent="0.2">
      <c r="A77" s="45" t="s">
        <v>132</v>
      </c>
      <c r="B77" s="46"/>
      <c r="C77" s="46"/>
      <c r="D77" s="46"/>
      <c r="E77" s="46"/>
      <c r="F77" s="46"/>
      <c r="G77" s="46"/>
      <c r="H77" s="29">
        <v>146812</v>
      </c>
      <c r="I77" s="29"/>
      <c r="J77" s="29"/>
      <c r="K77" s="29"/>
      <c r="L77" s="29"/>
      <c r="M77" s="29"/>
    </row>
    <row r="78" spans="1:13" x14ac:dyDescent="0.2">
      <c r="A78" s="45" t="s">
        <v>133</v>
      </c>
      <c r="B78" s="46"/>
      <c r="C78" s="46"/>
      <c r="D78" s="46"/>
      <c r="E78" s="46"/>
      <c r="F78" s="46"/>
      <c r="G78" s="46"/>
      <c r="H78" s="29">
        <v>848559</v>
      </c>
      <c r="I78" s="29"/>
      <c r="J78" s="29"/>
      <c r="K78" s="29"/>
      <c r="L78" s="29"/>
      <c r="M78" s="29">
        <v>517.38</v>
      </c>
    </row>
    <row r="79" spans="1:13" x14ac:dyDescent="0.2">
      <c r="A79" s="45" t="s">
        <v>158</v>
      </c>
      <c r="B79" s="46"/>
      <c r="C79" s="46"/>
      <c r="D79" s="46"/>
      <c r="E79" s="46"/>
      <c r="F79" s="46"/>
      <c r="G79" s="46"/>
      <c r="H79" s="29">
        <v>888441</v>
      </c>
      <c r="I79" s="29"/>
      <c r="J79" s="29"/>
      <c r="K79" s="29"/>
      <c r="L79" s="29"/>
      <c r="M79" s="29"/>
    </row>
    <row r="80" spans="1:13" x14ac:dyDescent="0.2">
      <c r="A80" s="45" t="s">
        <v>135</v>
      </c>
      <c r="B80" s="46"/>
      <c r="C80" s="46"/>
      <c r="D80" s="46"/>
      <c r="E80" s="46"/>
      <c r="F80" s="46"/>
      <c r="G80" s="46"/>
      <c r="H80" s="29"/>
      <c r="I80" s="29"/>
      <c r="J80" s="29"/>
      <c r="K80" s="29"/>
      <c r="L80" s="29"/>
      <c r="M80" s="29"/>
    </row>
    <row r="81" spans="1:17" x14ac:dyDescent="0.2">
      <c r="A81" s="45" t="s">
        <v>136</v>
      </c>
      <c r="B81" s="46"/>
      <c r="C81" s="46"/>
      <c r="D81" s="46"/>
      <c r="E81" s="46"/>
      <c r="F81" s="46"/>
      <c r="G81" s="46"/>
      <c r="H81" s="29">
        <v>303168</v>
      </c>
      <c r="I81" s="29"/>
      <c r="J81" s="29"/>
      <c r="K81" s="29"/>
      <c r="L81" s="29"/>
      <c r="M81" s="29"/>
    </row>
    <row r="82" spans="1:17" x14ac:dyDescent="0.2">
      <c r="A82" s="45" t="s">
        <v>137</v>
      </c>
      <c r="B82" s="46"/>
      <c r="C82" s="46"/>
      <c r="D82" s="46"/>
      <c r="E82" s="46"/>
      <c r="F82" s="46"/>
      <c r="G82" s="46"/>
      <c r="H82" s="29">
        <v>314277</v>
      </c>
      <c r="I82" s="29"/>
      <c r="J82" s="29"/>
      <c r="K82" s="29"/>
      <c r="L82" s="29"/>
      <c r="M82" s="29"/>
    </row>
    <row r="83" spans="1:17" x14ac:dyDescent="0.2">
      <c r="A83" s="45" t="s">
        <v>138</v>
      </c>
      <c r="B83" s="46"/>
      <c r="C83" s="46"/>
      <c r="D83" s="46"/>
      <c r="E83" s="46"/>
      <c r="F83" s="46"/>
      <c r="G83" s="46"/>
      <c r="H83" s="29">
        <v>117874</v>
      </c>
      <c r="I83" s="29"/>
      <c r="J83" s="29"/>
      <c r="K83" s="29"/>
      <c r="L83" s="29"/>
      <c r="M83" s="29"/>
    </row>
    <row r="84" spans="1:17" x14ac:dyDescent="0.2">
      <c r="A84" s="45" t="s">
        <v>139</v>
      </c>
      <c r="B84" s="46"/>
      <c r="C84" s="46"/>
      <c r="D84" s="46"/>
      <c r="E84" s="46"/>
      <c r="F84" s="46"/>
      <c r="G84" s="46"/>
      <c r="H84" s="29">
        <v>90083</v>
      </c>
      <c r="I84" s="29"/>
      <c r="J84" s="29"/>
      <c r="K84" s="29"/>
      <c r="L84" s="29"/>
      <c r="M84" s="29"/>
    </row>
    <row r="85" spans="1:17" x14ac:dyDescent="0.2">
      <c r="A85" s="45" t="s">
        <v>140</v>
      </c>
      <c r="B85" s="46"/>
      <c r="C85" s="46"/>
      <c r="D85" s="46"/>
      <c r="E85" s="46"/>
      <c r="F85" s="46"/>
      <c r="G85" s="46"/>
      <c r="H85" s="29">
        <v>63184</v>
      </c>
      <c r="I85" s="29"/>
      <c r="J85" s="29"/>
      <c r="K85" s="29"/>
      <c r="L85" s="29"/>
      <c r="M85" s="29"/>
    </row>
    <row r="86" spans="1:17" x14ac:dyDescent="0.2">
      <c r="A86" s="45" t="s">
        <v>159</v>
      </c>
      <c r="B86" s="46"/>
      <c r="C86" s="46"/>
      <c r="D86" s="46"/>
      <c r="E86" s="46"/>
      <c r="F86" s="46"/>
      <c r="G86" s="46"/>
      <c r="H86" s="29">
        <v>17769</v>
      </c>
      <c r="I86" s="29"/>
      <c r="J86" s="29"/>
      <c r="K86" s="29"/>
      <c r="L86" s="29"/>
      <c r="M86" s="29"/>
    </row>
    <row r="87" spans="1:17" x14ac:dyDescent="0.2">
      <c r="A87" s="47" t="s">
        <v>133</v>
      </c>
      <c r="B87" s="46"/>
      <c r="C87" s="46"/>
      <c r="D87" s="46"/>
      <c r="E87" s="46"/>
      <c r="F87" s="46"/>
      <c r="G87" s="46"/>
      <c r="H87" s="64">
        <f>H79+H86</f>
        <v>906210</v>
      </c>
      <c r="I87" s="29"/>
      <c r="J87" s="29"/>
      <c r="K87" s="29"/>
      <c r="L87" s="29"/>
      <c r="M87" s="29"/>
    </row>
    <row r="88" spans="1:17" x14ac:dyDescent="0.2">
      <c r="A88" s="45" t="s">
        <v>160</v>
      </c>
      <c r="B88" s="46"/>
      <c r="C88" s="46"/>
      <c r="D88" s="46"/>
      <c r="E88" s="46"/>
      <c r="F88" s="46"/>
      <c r="G88" s="46"/>
      <c r="H88" s="65">
        <f>H87*0.18</f>
        <v>163117.79999999999</v>
      </c>
      <c r="I88" s="29"/>
      <c r="J88" s="29"/>
      <c r="K88" s="29"/>
      <c r="L88" s="29"/>
      <c r="M88" s="29"/>
    </row>
    <row r="89" spans="1:17" x14ac:dyDescent="0.2">
      <c r="A89" s="47" t="s">
        <v>161</v>
      </c>
      <c r="B89" s="46"/>
      <c r="C89" s="46"/>
      <c r="D89" s="46"/>
      <c r="E89" s="46"/>
      <c r="F89" s="46"/>
      <c r="G89" s="46"/>
      <c r="H89" s="64">
        <f>H87+H88</f>
        <v>1069327.8</v>
      </c>
      <c r="I89" s="29"/>
      <c r="J89" s="29"/>
      <c r="K89" s="29"/>
      <c r="L89" s="29"/>
      <c r="M89" s="33">
        <v>517.38</v>
      </c>
    </row>
    <row r="90" spans="1:17" x14ac:dyDescent="0.2">
      <c r="A90" s="3"/>
      <c r="B90" s="35"/>
      <c r="E90" s="13"/>
      <c r="F90" s="13"/>
      <c r="G90" s="13"/>
      <c r="H90" s="13"/>
      <c r="I90" s="13"/>
      <c r="J90" s="13"/>
      <c r="K90" s="13"/>
      <c r="Q90" s="6"/>
    </row>
    <row r="91" spans="1:17" x14ac:dyDescent="0.2">
      <c r="A91" s="57" t="s">
        <v>178</v>
      </c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Q91" s="6"/>
    </row>
    <row r="92" spans="1:17" x14ac:dyDescent="0.2">
      <c r="A92" s="59" t="s">
        <v>169</v>
      </c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Q92" s="6"/>
    </row>
    <row r="93" spans="1:17" ht="12.75" customHeight="1" x14ac:dyDescent="0.2">
      <c r="A93" s="57" t="s">
        <v>170</v>
      </c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Q93" s="6"/>
    </row>
    <row r="94" spans="1:17" x14ac:dyDescent="0.2">
      <c r="A94" s="3"/>
      <c r="B94" s="35"/>
      <c r="E94" s="13"/>
      <c r="F94" s="13"/>
      <c r="G94" s="13"/>
      <c r="H94" s="13"/>
      <c r="I94" s="13"/>
      <c r="J94" s="13"/>
      <c r="K94" s="13"/>
      <c r="Q94" s="6"/>
    </row>
    <row r="95" spans="1:17" x14ac:dyDescent="0.2">
      <c r="A95" s="3"/>
      <c r="B95" s="11"/>
      <c r="F95" s="4"/>
      <c r="G95" s="4"/>
      <c r="H95" s="4"/>
      <c r="I95" s="4"/>
      <c r="J95" s="4"/>
      <c r="K95" s="4"/>
      <c r="L95" s="4"/>
      <c r="M95" s="4"/>
    </row>
    <row r="96" spans="1:17" x14ac:dyDescent="0.2">
      <c r="A96" s="3"/>
      <c r="B96" s="11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11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1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1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1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1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1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1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1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1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1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1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1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1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1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1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1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1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1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1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1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1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1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1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1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1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1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1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1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1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1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1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1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1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1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1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1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1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1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1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1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1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1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1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1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1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1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1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1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1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1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1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1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1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1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1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1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1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1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1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1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1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1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1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1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1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1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1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1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1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1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1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1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1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1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1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1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1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1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1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1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1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1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1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1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1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1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1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1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1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1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1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1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1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1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1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1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1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1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1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1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1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1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1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1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1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1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1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1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1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1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1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1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1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1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1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1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1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1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1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1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1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1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1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1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1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1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1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1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1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1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1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1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1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1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1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1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1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1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1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1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1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1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1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1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1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1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1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1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1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1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1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1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1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1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1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1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1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1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1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1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1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1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1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1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1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1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1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1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1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1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1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1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1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1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1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1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1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1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1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1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1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1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1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1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1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1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1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1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1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1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1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1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1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1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1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1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1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1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1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1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1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1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1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1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1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1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1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1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1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1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1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1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1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1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1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1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1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1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1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1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1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1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1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1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1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1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1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1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1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1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1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1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1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1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1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1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1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1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1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1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1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1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1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1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1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1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1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1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1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1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1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1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1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1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1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1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1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1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1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1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1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1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1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1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1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1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1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1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1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1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1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1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1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1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1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1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1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1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1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1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1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1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1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1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1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1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1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1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1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1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1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1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1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1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1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1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1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1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1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1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1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1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1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1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1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1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1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1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1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1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1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1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1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1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1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1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1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1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1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1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1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1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1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1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1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1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1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1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1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1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1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1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1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1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1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1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1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1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1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1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1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1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1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1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1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1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1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1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1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1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1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1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1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1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1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1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1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1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1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1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1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1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1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1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1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1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1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1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1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1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1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1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1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1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1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1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1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1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1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1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1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1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1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1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1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1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1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1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1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1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1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1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1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1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1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1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1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1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1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1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1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1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1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1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1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1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1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1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1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1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1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1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1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1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1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1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1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1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1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1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1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1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1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1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1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1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1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1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1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1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1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1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1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1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1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1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1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1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1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1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1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1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1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1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1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1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1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1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1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1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1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1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1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1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1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1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1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1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1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1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1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1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1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1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1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1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1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1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1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1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1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1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1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1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1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1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1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1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1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1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1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1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1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1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1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1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1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1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1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1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1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1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1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1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1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1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1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1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1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1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1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1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1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1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1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1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1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1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1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1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1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1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1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1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1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1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1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1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1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1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1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1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1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1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1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1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1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1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1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1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1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1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1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1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1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1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1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1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1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1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1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1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1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1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1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1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1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1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1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1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1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1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1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1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1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1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1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1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1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1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1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1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1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1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1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1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1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1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1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1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1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1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1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1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1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1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1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1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1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1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1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1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1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1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1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1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1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1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1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1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1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1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1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1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1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1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1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1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1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1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1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1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1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1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1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1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1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1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1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1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1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1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1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1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1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1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1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1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1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1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1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1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1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1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1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1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1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1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1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1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1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1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1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1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1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1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1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1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1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1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1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1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1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1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1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1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1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1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1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1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1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1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1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1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1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1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1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1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1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1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1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1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1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1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1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1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1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1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1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1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1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1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1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1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1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1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1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1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1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1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1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1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1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1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1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1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1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1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1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1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1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1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1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1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1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1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1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1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1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1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1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1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1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1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1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1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1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1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1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1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1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1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1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1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1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1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1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1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1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1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1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1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1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1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1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1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1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1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1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1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1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1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1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1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1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1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1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1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1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1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1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1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1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1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1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1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1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1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1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1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1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1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1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1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1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1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1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1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1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1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1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1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1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1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1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1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1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1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1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1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1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1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1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1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1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1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1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1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1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1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1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1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1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1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1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1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1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1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1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1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1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1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1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1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1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1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1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1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1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1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1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1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1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1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1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1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1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1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1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1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1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1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1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1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1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1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1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1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1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1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1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1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1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1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1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1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1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1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1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1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1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1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1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1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1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1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1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1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1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1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1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1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1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1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1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1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1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1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1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1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1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1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1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1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1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1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1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1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1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1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1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1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1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1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1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1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1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1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1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1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1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1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1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1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1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1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1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1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1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1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1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1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1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1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1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1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1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1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1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1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1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1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1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1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1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1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1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1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1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1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1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1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1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1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1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1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1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1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1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1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1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1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1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1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1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1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1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1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1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1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1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1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1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1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1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1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1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1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1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1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1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1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1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1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1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1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1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1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1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1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1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1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1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1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1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1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1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1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1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1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1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1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1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1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1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1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1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1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1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1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1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1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1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1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1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1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1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1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1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1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1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1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1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1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1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1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1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1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1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1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1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1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1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1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1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1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1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1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1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1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1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1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1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1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1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1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1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1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1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1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1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1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1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1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1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1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1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1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1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1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1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1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1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1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1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1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1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1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1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1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1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1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1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1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1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1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1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1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1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1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1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1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1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1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1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1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1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1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1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1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1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1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1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1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1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1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1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1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1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1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1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1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1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1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1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1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1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1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1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1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1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1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1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1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1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1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1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1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1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1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1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1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1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1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1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1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1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1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1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1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1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1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1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1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1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1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1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1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1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1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1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1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1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1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1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1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1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1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1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1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1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1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1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1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1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1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1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1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1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1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1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1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1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1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1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1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1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1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1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1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1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1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1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1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1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1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1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1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1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1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1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1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1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1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1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1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1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1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1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1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1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1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1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1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1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1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1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1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1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1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1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1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1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1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1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1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1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1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1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1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1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1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1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1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1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1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1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1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1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1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1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1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1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1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1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1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1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1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1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1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1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1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1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1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1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1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1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1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1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1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1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1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1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1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1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1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1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1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1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1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1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1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1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1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1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1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1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1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1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1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1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1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1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1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1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1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1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1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1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1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1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1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1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1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1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1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1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1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1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1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1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1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1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1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1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1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1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1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1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1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1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1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1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1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1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1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1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1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1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1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1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1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1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1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1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1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1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1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1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1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1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1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1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1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1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1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1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1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1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1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1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1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1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1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1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1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1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1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1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1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1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1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1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1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1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1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1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1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1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1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1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1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1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1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1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1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1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1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1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1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1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1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1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1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1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1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1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1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1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1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1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1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1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1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1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1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1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1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1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1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1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1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1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1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1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1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1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1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1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1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1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1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1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1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1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1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1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1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1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1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1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1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1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1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1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1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1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1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1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1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1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1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1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1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1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1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1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1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1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1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1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1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1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1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1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1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1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1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1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1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1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1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1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1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1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1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1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1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1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1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1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1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1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1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1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1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1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1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1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1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1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1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1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1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1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1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1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1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1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1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1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1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1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1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1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1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1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1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1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1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1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1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1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1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1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1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1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1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1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1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1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1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1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1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1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1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1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1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1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1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1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1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1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1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1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1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1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1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1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1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1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1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1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1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1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1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1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1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1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1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1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1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1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1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1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1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1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1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1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1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1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1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1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1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1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1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1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1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1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1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1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1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1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1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1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1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1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1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1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1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1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1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1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1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1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1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1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1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1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1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1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1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1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1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1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1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1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1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1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1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1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1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1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1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1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1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1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1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1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1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1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1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1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1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1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1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1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1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1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1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1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1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1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1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1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1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1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1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1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1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1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1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1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1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1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1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1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1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1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1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1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1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1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1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1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1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1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1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1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1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1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1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1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1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1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1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1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1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1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1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1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1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1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1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1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1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1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1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1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1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1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1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1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1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1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1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1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1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1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1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1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1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1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1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1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1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1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1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1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1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1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1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1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1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1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1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1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1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1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1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1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1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1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1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1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1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1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1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1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1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1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1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1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1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1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1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1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1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1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1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1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1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1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1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1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1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1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1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1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1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1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1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1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1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1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1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1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1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1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1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1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1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1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1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1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1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1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1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1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1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1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1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1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1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1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1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1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1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1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1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1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1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1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1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1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1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1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1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1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1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1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1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1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1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1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1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1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1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1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1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1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1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1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1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1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1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1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1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1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1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1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1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1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1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1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1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1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1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1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1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1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1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1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1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1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1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1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1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1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1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1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1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1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1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1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1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1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1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1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1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1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1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1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1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1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1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1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1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1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1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1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1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1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1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1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1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1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1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1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1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1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1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1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1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1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1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1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1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1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1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1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1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1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1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1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1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1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1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1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1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1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1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1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1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1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1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1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1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1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1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1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1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1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1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1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1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1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1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1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1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1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1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1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1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1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1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1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1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1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1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1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1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1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1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1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1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1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1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1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1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1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1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1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1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1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1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1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1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1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1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1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1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1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1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1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1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1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1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1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1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1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1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1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1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1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1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1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1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1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1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1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1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1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1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1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1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1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1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1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1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1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1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1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1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1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1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1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1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1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1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1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1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1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1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1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1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1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1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1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1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1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1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1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1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1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1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1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1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1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1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1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1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1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1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1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1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1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1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1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1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1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1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1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1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1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1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1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1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1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1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1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1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1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1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1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1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1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1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1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1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1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1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1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1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1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1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1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1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1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1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1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1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1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1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1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1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1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1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1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1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1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1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1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1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1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1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1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1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1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1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1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1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1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1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1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1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1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1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1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1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1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1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1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1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1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1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1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1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1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1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1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1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1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1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1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1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1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1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1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1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1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1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1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1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1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1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1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1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1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1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1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1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1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1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1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1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1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1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1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1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1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1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1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1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1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1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1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1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1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1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1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1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1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1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1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1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1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1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1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1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1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1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1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1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1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1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1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1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1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1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1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1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1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1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1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1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1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1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1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1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1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1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1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1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1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1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1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1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1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1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1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1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1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1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1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1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1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1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1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1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1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1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1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1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1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1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1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1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1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1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1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1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1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1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1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1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1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1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1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1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1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1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1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1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1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1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1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1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1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1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1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1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1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1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1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1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1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1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1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1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1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1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1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1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1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1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1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1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1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1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1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1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1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1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1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1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1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1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1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1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1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1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1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1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1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1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1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1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1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1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1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1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1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1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1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1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1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1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1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1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1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1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1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1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1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1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1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1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1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1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1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1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1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1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1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1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1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1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1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1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1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1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1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1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1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1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1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1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1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1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1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1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1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1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1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1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1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1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1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1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1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1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1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1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1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1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1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1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1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1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1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1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1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1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1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1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1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1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1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1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1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1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1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1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1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1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1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1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1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1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1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1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1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1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1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1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1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1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1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1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1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1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1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1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1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1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1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1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1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1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1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1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1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1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1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1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1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1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1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1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1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1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1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1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1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1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1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1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1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1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1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1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1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1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1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1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1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1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1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1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1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1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1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1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1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1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1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1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1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1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1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1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1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1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1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1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1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1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1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1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1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1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1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1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1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1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1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1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1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1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1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1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1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1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1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1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1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1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1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1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1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1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1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1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1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1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1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1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1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1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1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1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1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1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1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1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1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1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1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1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1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1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1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1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1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1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1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1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1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1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1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1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1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1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1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1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1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1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1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1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1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1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1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1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1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1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1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1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1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1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1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1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1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1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1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1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1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1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1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1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1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1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1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1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1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1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1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1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1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1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1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1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1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1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1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1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1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1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1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1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1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1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1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1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1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1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1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1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1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1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1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1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1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1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1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1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1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1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1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1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1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1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1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1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1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1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1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1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1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1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1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1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1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1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1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1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1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1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1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1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1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1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1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1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1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1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1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1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1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1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1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1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1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1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1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1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1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1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1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1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1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1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1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1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1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1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1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1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1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1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1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1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1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1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1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1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1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1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1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1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1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1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1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1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1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1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1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1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1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1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1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1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1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1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1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1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1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1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1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1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1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1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1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1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1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1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1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1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1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1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1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1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1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1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1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1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1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1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1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1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1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1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1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1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1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1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1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1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1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1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1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1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1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1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1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1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1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1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1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1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1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1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1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1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1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1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1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1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1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1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1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1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1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1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1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1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1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1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1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1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1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1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1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1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1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1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1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1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1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1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1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1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1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1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1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1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1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1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1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1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1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1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1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1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1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1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1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1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1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1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1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1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1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1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1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1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1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1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1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1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1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1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1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1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1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1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1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1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1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1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1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1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1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1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1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1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1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1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1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1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1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1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1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1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1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1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1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1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1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1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1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1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1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1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1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1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1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1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1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1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1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1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1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1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1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1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1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1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1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1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1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1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1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1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1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1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1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1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1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1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1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1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1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1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1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1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1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1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1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1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1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1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1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1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1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1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1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1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1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1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1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1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1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1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1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1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1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1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1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1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1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1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1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1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1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1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1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1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1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1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1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1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1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1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1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1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1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1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1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1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1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1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1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1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1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1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1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1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1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1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1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1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1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1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1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1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1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1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1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1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1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1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1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1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1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1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1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1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1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1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1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1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1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1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1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1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1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1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1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1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1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1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1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1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1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1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1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1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1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1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1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1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1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1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1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1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1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1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1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1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1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1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1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1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1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1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1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1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1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1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1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1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1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1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1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1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1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1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1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1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1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1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1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1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1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1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1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1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1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1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1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1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1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1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1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1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1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1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1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1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1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1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1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1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1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1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1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1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1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1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1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1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1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1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1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1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1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1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1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1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1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1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1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1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1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1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1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1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1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1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1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1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1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1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1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1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1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1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1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1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1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1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1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1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1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1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1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1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1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1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1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1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1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1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1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1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1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1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1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1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1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1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1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1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1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1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1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1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1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1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1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1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1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1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1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1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1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1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1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1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1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1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1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1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1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1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1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1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1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1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1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1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1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1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1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1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1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1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1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1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1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1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1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1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1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1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1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1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1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1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1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1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1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1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1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1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1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1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1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1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1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1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1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1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1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1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1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1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1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1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1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1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1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1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1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1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1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1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1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1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1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1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1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1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1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1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1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1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1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1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1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1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"/>
      <c r="B3019" s="11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"/>
      <c r="B3020" s="11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"/>
      <c r="B3021" s="11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"/>
      <c r="B3022" s="11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"/>
      <c r="B3023" s="11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"/>
      <c r="B3024" s="11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"/>
      <c r="B3025" s="11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"/>
      <c r="B3026" s="11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"/>
      <c r="B3027" s="11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"/>
      <c r="B3028" s="11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"/>
      <c r="B3029" s="11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"/>
      <c r="B3030" s="11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"/>
      <c r="B3031" s="11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"/>
      <c r="B3032" s="11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"/>
      <c r="B3033" s="11"/>
      <c r="F3033" s="4"/>
      <c r="G3033" s="4"/>
      <c r="H3033" s="4"/>
      <c r="I3033" s="4"/>
      <c r="J3033" s="4"/>
      <c r="K3033" s="4"/>
      <c r="L3033" s="4"/>
      <c r="M3033" s="4"/>
    </row>
    <row r="3034" spans="1:13" x14ac:dyDescent="0.2">
      <c r="A3034" s="3"/>
      <c r="B3034" s="11"/>
      <c r="F3034" s="4"/>
      <c r="G3034" s="4"/>
      <c r="H3034" s="4"/>
      <c r="I3034" s="4"/>
      <c r="J3034" s="4"/>
      <c r="K3034" s="4"/>
      <c r="L3034" s="4"/>
      <c r="M3034" s="4"/>
    </row>
    <row r="3035" spans="1:13" x14ac:dyDescent="0.2">
      <c r="A3035" s="3"/>
      <c r="B3035" s="11"/>
      <c r="F3035" s="4"/>
      <c r="G3035" s="4"/>
      <c r="H3035" s="4"/>
      <c r="I3035" s="4"/>
      <c r="J3035" s="4"/>
      <c r="K3035" s="4"/>
      <c r="L3035" s="4"/>
      <c r="M3035" s="4"/>
    </row>
    <row r="3036" spans="1:13" x14ac:dyDescent="0.2">
      <c r="A3036" s="3"/>
      <c r="B3036" s="11"/>
      <c r="F3036" s="4"/>
      <c r="G3036" s="4"/>
      <c r="H3036" s="4"/>
      <c r="I3036" s="4"/>
      <c r="J3036" s="4"/>
      <c r="K3036" s="4"/>
      <c r="L3036" s="4"/>
      <c r="M3036" s="4"/>
    </row>
  </sheetData>
  <mergeCells count="66">
    <mergeCell ref="A7:K7"/>
    <mergeCell ref="A1:B1"/>
    <mergeCell ref="H1:L1"/>
    <mergeCell ref="A3:C3"/>
    <mergeCell ref="H3:M3"/>
    <mergeCell ref="A91:M91"/>
    <mergeCell ref="A92:M92"/>
    <mergeCell ref="A93:M93"/>
    <mergeCell ref="B12:F12"/>
    <mergeCell ref="A53:G53"/>
    <mergeCell ref="H14:K14"/>
    <mergeCell ref="A18:M18"/>
    <mergeCell ref="A19:M19"/>
    <mergeCell ref="A23:M23"/>
    <mergeCell ref="A26:M26"/>
    <mergeCell ref="A28:M28"/>
    <mergeCell ref="L14:M15"/>
    <mergeCell ref="G15:G16"/>
    <mergeCell ref="H15:H16"/>
    <mergeCell ref="I15:I16"/>
    <mergeCell ref="K15:K16"/>
    <mergeCell ref="A14:A16"/>
    <mergeCell ref="B14:B16"/>
    <mergeCell ref="C14:C16"/>
    <mergeCell ref="D14:D16"/>
    <mergeCell ref="E14:G14"/>
    <mergeCell ref="A40:M40"/>
    <mergeCell ref="A49:G49"/>
    <mergeCell ref="A50:G50"/>
    <mergeCell ref="A51:G51"/>
    <mergeCell ref="A52:G52"/>
    <mergeCell ref="A69:G69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M64"/>
    <mergeCell ref="A78:G78"/>
    <mergeCell ref="A79:G79"/>
    <mergeCell ref="A80:G80"/>
    <mergeCell ref="A70:G70"/>
    <mergeCell ref="A71:G71"/>
    <mergeCell ref="A72:M72"/>
    <mergeCell ref="A73:G73"/>
    <mergeCell ref="A74:G74"/>
    <mergeCell ref="A75:G75"/>
    <mergeCell ref="A86:G86"/>
    <mergeCell ref="A87:G87"/>
    <mergeCell ref="A88:G88"/>
    <mergeCell ref="A89:G89"/>
    <mergeCell ref="D9:E9"/>
    <mergeCell ref="D10:E10"/>
    <mergeCell ref="D11:E11"/>
    <mergeCell ref="A81:G81"/>
    <mergeCell ref="A82:G82"/>
    <mergeCell ref="A83:G83"/>
    <mergeCell ref="A84:G84"/>
    <mergeCell ref="A85:G85"/>
    <mergeCell ref="A76:G76"/>
    <mergeCell ref="A77:G77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по форме №4 с материалами</vt:lpstr>
      <vt:lpstr>'ЛСР по форме №4 с материалами'!FOT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Мария Александровна</dc:creator>
  <cp:lastModifiedBy>Бочкарева Мария Александровна</cp:lastModifiedBy>
  <cp:lastPrinted>2006-11-24T08:22:46Z</cp:lastPrinted>
  <dcterms:created xsi:type="dcterms:W3CDTF">2002-02-11T05:58:42Z</dcterms:created>
  <dcterms:modified xsi:type="dcterms:W3CDTF">2015-08-19T11:13:06Z</dcterms:modified>
</cp:coreProperties>
</file>