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5\Сметы 185ФЗ-2015 от ФОНДА\Лужский район\Сметы в Excel\Мшинское с.п. (пос.Красный Маяк)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материалами'!#REF!</definedName>
    <definedName name="FOT" localSheetId="0">'ЛСР по форме №4 с материалами'!$B$10</definedName>
    <definedName name="Ind" localSheetId="0">'ЛСР по форме №4 с материалами'!#REF!</definedName>
    <definedName name="Obj" localSheetId="0">'ЛСР по форме №4 с материалами'!#REF!</definedName>
    <definedName name="Obosn" localSheetId="0">'ЛСР по форме №4 с материалами'!$B$8</definedName>
    <definedName name="SmPr" localSheetId="0">'ЛСР по форме №4 с материалами'!$B$9</definedName>
    <definedName name="_xlnm.Print_Titles" localSheetId="0">'ЛСР по форме №4 с материалами'!$17:$17</definedName>
  </definedNames>
  <calcPr calcId="152511"/>
</workbook>
</file>

<file path=xl/calcChain.xml><?xml version="1.0" encoding="utf-8"?>
<calcChain xmlns="http://schemas.openxmlformats.org/spreadsheetml/2006/main">
  <c r="H90" i="2" l="1"/>
  <c r="H89" i="2"/>
  <c r="H88" i="2"/>
</calcChain>
</file>

<file path=xl/sharedStrings.xml><?xml version="1.0" encoding="utf-8"?>
<sst xmlns="http://schemas.openxmlformats.org/spreadsheetml/2006/main" count="172" uniqueCount="136">
  <si>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</si>
  <si>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</si>
  <si>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</si>
  <si>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</si>
  <si>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</si>
  <si>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</si>
  <si>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</si>
  <si>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</si>
  <si>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</si>
  <si>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</si>
  <si>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</si>
  <si>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</si>
  <si>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</si>
  <si>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</si>
  <si>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Ремонт сетей холодного водоснабжения</t>
  </si>
  <si>
    <r>
      <t>ТЕРр65-1-2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</si>
  <si>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трубопроводов из водогазопроводных труб диаметром: до 63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Внутренние санитарно-технические работы: демонтаж и разборка (ремонтно-строительные) (МДС81-33.2004 Прил.5 п.15.1 и Письмо №ВБ-338/02 от 08.02.08; Письмо №АП-5536/06 Прил.2 п.15.1; Письмо от 27.11.12 №2536-ИП/12/ГС):
НР (1493 руб.): 74%*0.85 от ФОТ
СП (949 руб.): 50%*0.8 от ФОТ</t>
    </r>
  </si>
  <si>
    <t>1034,36
939,61</t>
  </si>
  <si>
    <t>13,93
3,74</t>
  </si>
  <si>
    <t>4
1</t>
  </si>
  <si>
    <r>
      <t>ТЕРр65-1-1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</si>
  <si>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трубопроводов из водогазопроводных труб диаметром: до 32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ТЕРр65-1-1 Внутренние санитарно-технические работы (03.2015) ОЗП=8,69; ЭМ=6,76; ЗПМ=8,69; МАТ=5,85
Внутренние санитарно-технические работы: демонтаж и разборка (ремонтно-строительные) (МДС81-33.2004 Прил.5 п.15.1 и Письмо №ВБ-338/02 от 08.02.08; Письмо №АП-5536/06 Прил.2 п.15.1; Письмо от 27.11.12 №2536-ИП/12/ГС):
НР (2071 руб.): 74%*0.85 от ФОТ
СП (1317 руб.): 50%*0.8 от ФОТ</t>
    </r>
  </si>
  <si>
    <r>
      <t>0,69</t>
    </r>
    <r>
      <rPr>
        <i/>
        <sz val="7"/>
        <rFont val="Arial"/>
        <family val="2"/>
        <charset val="204"/>
      </rPr>
      <t xml:space="preserve">
0,05+0,64</t>
    </r>
  </si>
  <si>
    <t>601,25
546,24</t>
  </si>
  <si>
    <t>8,13
2,2</t>
  </si>
  <si>
    <t>6
2</t>
  </si>
  <si>
    <r>
      <t>ТЕР16-04-002-05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</si>
  <si>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50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ТЕР16-04-002-05 Трубопроводы из пластмассовых труб (03.2015) ОЗП=8,69; ЭМ=7,29; ЗПМ=8,69; МАТ=2,04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(10339 руб.): 128%*(0.9*0.85) от ФОТ
СП (5959 руб.): 83%*(0.85*0.8) от ФОТ</t>
    </r>
  </si>
  <si>
    <t>7583,8754
3671,6004</t>
  </si>
  <si>
    <t>2361,525
516,465</t>
  </si>
  <si>
    <t>685
150</t>
  </si>
  <si>
    <t>507-0591</t>
  </si>
  <si>
    <r>
      <t>Трубы напорные из полиэтилена низкого давления среднего типа, наружным диаметром: 50 мм
(10 м)</t>
    </r>
    <r>
      <rPr>
        <i/>
        <sz val="7"/>
        <rFont val="Arial"/>
        <family val="2"/>
        <charset val="204"/>
      </rPr>
      <t xml:space="preserve">
ИНДЕКС К ПОЗИЦИИ(справочно):
ТЕР16-04-002-05 Трубопроводы из пластмассовых труб (03.2015) ОЗП=8,69; ЭМ=7,29; ЗПМ=8,69; МАТ=2,04
Материалы</t>
    </r>
  </si>
  <si>
    <t>Прайс</t>
  </si>
  <si>
    <r>
      <t>Труба PN 20 PPRC 50*8,4
(м)</t>
    </r>
    <r>
      <rPr>
        <i/>
        <sz val="7"/>
        <rFont val="Arial"/>
        <family val="2"/>
        <charset val="204"/>
      </rPr>
      <t xml:space="preserve">
Материалы</t>
    </r>
  </si>
  <si>
    <t>301-1084</t>
  </si>
  <si>
    <r>
      <t>Хомуты для крепления трубопроводов, диаметром 50 мм
(шт)</t>
    </r>
    <r>
      <rPr>
        <i/>
        <sz val="7"/>
        <rFont val="Arial"/>
        <family val="2"/>
        <charset val="204"/>
      </rPr>
      <t xml:space="preserve">
Материалы</t>
    </r>
  </si>
  <si>
    <r>
      <t>Фланец свободный 50 мм
(шт)</t>
    </r>
    <r>
      <rPr>
        <i/>
        <sz val="7"/>
        <rFont val="Arial"/>
        <family val="2"/>
        <charset val="204"/>
      </rPr>
      <t xml:space="preserve">
Материалы</t>
    </r>
  </si>
  <si>
    <r>
      <t>Муфта PPRC 50 мм (соединительная)
(шт)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</si>
  <si>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50 мм
(шт)</t>
    </r>
    <r>
      <rPr>
        <i/>
        <sz val="7"/>
        <rFont val="Arial"/>
        <family val="2"/>
        <charset val="204"/>
      </rPr>
      <t xml:space="preserve">
Материалы</t>
    </r>
  </si>
  <si>
    <r>
      <t>Переходник PPRC 50х40 мм
(шт)</t>
    </r>
    <r>
      <rPr>
        <i/>
        <sz val="7"/>
        <rFont val="Arial"/>
        <family val="2"/>
        <charset val="204"/>
      </rPr>
      <t xml:space="preserve">
Материалы</t>
    </r>
  </si>
  <si>
    <r>
      <t>ТЕР16-04-002-03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</si>
  <si>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32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ТЕР16-04-002-03 Трубопроводы из пластмассовых труб (03.2015) ОЗП=8,69; ЭМ=7,24; ЗПМ=8,69; МАТ=2,58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(18193 руб.): 128%*(0.9*0.85) от ФОТ
СП (10486 руб.): 83%*(0.85*0.8) от ФОТ</t>
    </r>
  </si>
  <si>
    <t>4693,8242
3159,9792</t>
  </si>
  <si>
    <t>845,895
181,11</t>
  </si>
  <si>
    <t>541
116</t>
  </si>
  <si>
    <t>507-0589</t>
  </si>
  <si>
    <r>
      <t>Трубы напорные из полиэтилена низкого давления среднего типа, наружным диаметром: 32 мм
(10 м)</t>
    </r>
    <r>
      <rPr>
        <i/>
        <sz val="7"/>
        <rFont val="Arial"/>
        <family val="2"/>
        <charset val="204"/>
      </rPr>
      <t xml:space="preserve">
ИНДЕКС К ПОЗИЦИИ(справочно):
ТЕР16-04-002-03 Трубопроводы из пластмассовых труб (03.2015) ОЗП=8,69; ЭМ=7,24; ЗПМ=8,69; МАТ=2,58
Материалы</t>
    </r>
  </si>
  <si>
    <r>
      <t>Труба PN 20 PPRC 32*5,4
(м)</t>
    </r>
    <r>
      <rPr>
        <i/>
        <sz val="7"/>
        <rFont val="Arial"/>
        <family val="2"/>
        <charset val="204"/>
      </rPr>
      <t xml:space="preserve">
Материалы</t>
    </r>
  </si>
  <si>
    <t>301-1224</t>
  </si>
  <si>
    <r>
      <t>Крепления для трубопроводов: кронштейны, планки, хомуты
(кг)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</si>
  <si>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32х20х32 мм
(шт)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</si>
  <si>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32х15х32 мм
(шт)</t>
    </r>
    <r>
      <rPr>
        <i/>
        <sz val="7"/>
        <rFont val="Arial"/>
        <family val="2"/>
        <charset val="204"/>
      </rPr>
      <t xml:space="preserve">
Материалы</t>
    </r>
  </si>
  <si>
    <r>
      <t>Угольник PPRC 32мм
(шт)</t>
    </r>
    <r>
      <rPr>
        <i/>
        <sz val="7"/>
        <rFont val="Arial"/>
        <family val="2"/>
        <charset val="204"/>
      </rPr>
      <t xml:space="preserve">
Материалы</t>
    </r>
  </si>
  <si>
    <r>
      <t>Муфта PPRC 32 мм (соединительная)
(шт)</t>
    </r>
    <r>
      <rPr>
        <i/>
        <sz val="7"/>
        <rFont val="Arial"/>
        <family val="2"/>
        <charset val="204"/>
      </rPr>
      <t xml:space="preserve">
Материалы</t>
    </r>
  </si>
  <si>
    <r>
      <t>Кран шаровой PPRC 32 мм
(шт)</t>
    </r>
    <r>
      <rPr>
        <i/>
        <sz val="7"/>
        <rFont val="Arial"/>
        <family val="2"/>
        <charset val="204"/>
      </rPr>
      <t xml:space="preserve">
Материалы</t>
    </r>
  </si>
  <si>
    <r>
      <t>Переходник PPRC 40х32 мм
(шт)</t>
    </r>
    <r>
      <rPr>
        <i/>
        <sz val="7"/>
        <rFont val="Arial"/>
        <family val="2"/>
        <charset val="204"/>
      </rPr>
      <t xml:space="preserve">
Материалы</t>
    </r>
  </si>
  <si>
    <r>
      <t>ТЕР16-04-002-01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</si>
  <si>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20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ТЕР16-04-002-01 Трубопроводы из пластмассовых труб (03.2015) ОЗП=8,69; ЭМ=7,31; ЗПМ=8,69; МАТ=3,82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(2323 руб.): 128%*(0.9*0.85) от ФОТ
СП (1339 руб.): 83%*(0.85*0.8) от ФОТ</t>
    </r>
  </si>
  <si>
    <t>7710,2888
4935,5838</t>
  </si>
  <si>
    <t>2333,205
514,92</t>
  </si>
  <si>
    <t>117
26</t>
  </si>
  <si>
    <t>507-0622</t>
  </si>
  <si>
    <r>
      <t>Трубы напорные из полиэтилена низкого давления тяжелого типа, наружным диаметром: 20 мм
(10 м)</t>
    </r>
    <r>
      <rPr>
        <i/>
        <sz val="7"/>
        <rFont val="Arial"/>
        <family val="2"/>
        <charset val="204"/>
      </rPr>
      <t xml:space="preserve">
ИНДЕКС К ПОЗИЦИИ(справочно):
ТЕР16-04-002-01 Трубопроводы из пластмассовых труб (03.2015) ОЗП=8,69; ЭМ=7,31; ЗПМ=8,69; МАТ=3,82
Материалы</t>
    </r>
  </si>
  <si>
    <r>
      <t>Труба PN 20 PPRC 20*3,4
(м)</t>
    </r>
    <r>
      <rPr>
        <i/>
        <sz val="7"/>
        <rFont val="Arial"/>
        <family val="2"/>
        <charset val="204"/>
      </rPr>
      <t xml:space="preserve">
Материалы</t>
    </r>
  </si>
  <si>
    <r>
      <t>Кран шаровой PPRC 20 мм
(шт)</t>
    </r>
    <r>
      <rPr>
        <i/>
        <sz val="7"/>
        <rFont val="Arial"/>
        <family val="2"/>
        <charset val="204"/>
      </rPr>
      <t xml:space="preserve">
Материалы</t>
    </r>
  </si>
  <si>
    <t>302-1831</t>
  </si>
  <si>
    <r>
      <t>Кран шаровой, диаметром: 15 мм
(шт)</t>
    </r>
    <r>
      <rPr>
        <i/>
        <sz val="7"/>
        <rFont val="Arial"/>
        <family val="2"/>
        <charset val="204"/>
      </rPr>
      <t xml:space="preserve">
Материалы</t>
    </r>
  </si>
  <si>
    <r>
      <t>Соединитель 20х1/2' НР
(шт)</t>
    </r>
    <r>
      <rPr>
        <i/>
        <sz val="7"/>
        <rFont val="Arial"/>
        <family val="2"/>
        <charset val="204"/>
      </rPr>
      <t xml:space="preserve">
Материалы</t>
    </r>
  </si>
  <si>
    <r>
      <t>Соединитель 20х3/4' НР
(шт)</t>
    </r>
    <r>
      <rPr>
        <i/>
        <sz val="7"/>
        <rFont val="Arial"/>
        <family val="2"/>
        <charset val="204"/>
      </rPr>
      <t xml:space="preserve">
Материалы</t>
    </r>
  </si>
  <si>
    <r>
      <t>ТЕР46-03-010-01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</si>
  <si>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Пробивка в бетонных стенах и полах толщиной 100 мм отверстий площадью: до 20 см2
(100 отверстий)</t>
    </r>
    <r>
      <rPr>
        <i/>
        <sz val="7"/>
        <rFont val="Arial"/>
        <family val="2"/>
        <charset val="204"/>
      </rPr>
      <t xml:space="preserve">
ИНДЕКС К ПОЗИЦИИ(справочно):
ТЕР46-03-010-01 Сверление и пробивка отверстий, проемов в конструкциях. заделка отверстий, гнезд и борозд (03.2015) ОЗП=8,69; ЭМ=4,12; ЗПМ=8,69
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№2536-ИП/12/ГС):
НР (629 руб.): 110%*(0.9*0.85) от ФОТ
СП (356 руб.): 70%*(0.85*0.8) от ФОТ</t>
    </r>
  </si>
  <si>
    <t>766,11
273,52</t>
  </si>
  <si>
    <t>492,59
82,91</t>
  </si>
  <si>
    <t>118
20</t>
  </si>
  <si>
    <r>
      <t>ТЕРр69-4-1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</si>
  <si>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Заделка отверстий в местах прохода трубопроводов: в стенах и перегородках оштукатуренных
(100 отверстий)</t>
    </r>
    <r>
      <rPr>
        <i/>
        <sz val="7"/>
        <rFont val="Arial"/>
        <family val="2"/>
        <charset val="204"/>
      </rPr>
      <t xml:space="preserve">
ИНДЕКС К ПОЗИЦИИ(справочно):
ТЕРр69-4-1 Прочие ремонтно-строительные работы (03.2015) ОЗП=8,69; ЭМ=6,54; ЗПМ=8,69; МАТ=4,71
Прочие ремонтно-строительные работы (МДС81-33.2004 Прил.5 п.19 и Письмо №ВБ-338/02 от 08.02.08; Письмо №АП-5536/06 Прил.2 п.19; Письмо от 27.11.12 №2536-ИП/12/ГС):
НР (1757 руб.): 78%*0.85 от ФОТ
СП (1060 руб.): 50%*0.8 от ФОТ</t>
    </r>
  </si>
  <si>
    <t>1765,49
1271,93</t>
  </si>
  <si>
    <t>2,09
1,1</t>
  </si>
  <si>
    <r>
      <t>ТЕР09-06-001-02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</si>
  <si>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Монтаж: крепежей труб прим.
(1 т конструкций)</t>
    </r>
    <r>
      <rPr>
        <i/>
        <sz val="7"/>
        <rFont val="Arial"/>
        <family val="2"/>
        <charset val="204"/>
      </rPr>
      <t xml:space="preserve">
ИНДЕКС К ПОЗИЦИИ(справочно):
ТЕР09-06-001-02 Конструкции специального назначения (03.2015) ОЗП=8,69; ЭМ=6,46; ЗПМ=8,69; МАТ=5,45
Строительные металлические конструкции (МДС81-33.2004 Прил.4 п.9, Прим.п.1; Письмо №АП-5536/06 Прил.1 п.9, Прим.п.1; Письмо от 27.11.12 №2536-ИП/12/ГС):
НР (1305 руб.): 90%*(0.9*0.85) от ФОТ
СП (1095 руб.): 85%*(0.85*0.8) от ФОТ</t>
    </r>
  </si>
  <si>
    <t>1075,27
821,27</t>
  </si>
  <si>
    <t>142,36
3,07</t>
  </si>
  <si>
    <t>38
1</t>
  </si>
  <si>
    <t>101-1897</t>
  </si>
  <si>
    <r>
      <t>Сталь угловая Ст3сп, шириной полок 50-56 мм
(т)</t>
    </r>
    <r>
      <rPr>
        <i/>
        <sz val="7"/>
        <rFont val="Arial"/>
        <family val="2"/>
        <charset val="204"/>
      </rPr>
      <t xml:space="preserve">
Материалы</t>
    </r>
  </si>
  <si>
    <t>204-0057</t>
  </si>
  <si>
    <r>
      <t>Надбавки на сварку каркасов из листов, полос, уголков, швеллеров и двутавров: пространственных
(т)</t>
    </r>
    <r>
      <rPr>
        <i/>
        <sz val="7"/>
        <rFont val="Arial"/>
        <family val="2"/>
        <charset val="204"/>
      </rPr>
      <t xml:space="preserve">
Материалы</t>
    </r>
  </si>
  <si>
    <t>Итого прямые затраты по разделу с учетом индексов, в текущих ценах</t>
  </si>
  <si>
    <t>10572
2747</t>
  </si>
  <si>
    <t>Накладные расходы</t>
  </si>
  <si>
    <t>Сметная прибыль</t>
  </si>
  <si>
    <t>Итого по разделу 1 Ремонт сетей холодного водоснабжения</t>
  </si>
  <si>
    <t xml:space="preserve">  Итого по позициям, введенным в ценах 2001г.</t>
  </si>
  <si>
    <t xml:space="preserve">  Итого по позициям, введенным в текущих ценах</t>
  </si>
  <si>
    <t xml:space="preserve">  Итого</t>
  </si>
  <si>
    <t xml:space="preserve">  индекс-дефлятор на 2016 год 139 340 * 1,047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</si>
  <si>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</si>
  <si>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</si>
  <si>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</si>
  <si>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</si>
  <si>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</si>
  <si>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</si>
  <si>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Ремонт сетей холодного водоснабжения</t>
  </si>
  <si>
    <t xml:space="preserve">                                       Раздел 2. Мусор</t>
  </si>
  <si>
    <r>
      <t>ТССЦпг01-01-01-041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</si>
  <si>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перевозках: мусора строительного с погрузкой вручную
(1 т груза)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Погрузо-разгрузочные работы:
НР 0%*0.85 от ФОТ
СП 0%*0.8 от ФОТ</t>
    </r>
  </si>
  <si>
    <r>
      <t>ТССЦпг03-21-01-015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</si>
  <si>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Перевозка грузов автотранспортом:
НР 0%*0.85 от ФОТ
СП 0%*0.8 от ФОТ</t>
    </r>
  </si>
  <si>
    <t>Итого прямые затраты по разделу в ценах 2001г.</t>
  </si>
  <si>
    <t>Итого по разделу 2 Мусор</t>
  </si>
  <si>
    <t>ИТОГИ ПО СМЕТЕ:</t>
  </si>
  <si>
    <t>Итого прямые затраты по смете с учетом индексов, в текущих ценах</t>
  </si>
  <si>
    <t>10774
2747</t>
  </si>
  <si>
    <t xml:space="preserve">  индекс-дефлятор на 2016 год 139 542 * 1,047</t>
  </si>
  <si>
    <t xml:space="preserve">  Резерв средств на непредвиденные работы и затраты 2%</t>
  </si>
  <si>
    <t xml:space="preserve">  НДС 18%</t>
  </si>
  <si>
    <t xml:space="preserve">  ВСЕГО по смете</t>
  </si>
  <si>
    <t>тыс. руб.</t>
  </si>
  <si>
    <t>___________________________42,469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</si>
  <si>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</si>
  <si>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</si>
  <si>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_______________________________________________________________________________________________254,48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</si>
  <si>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</si>
  <si>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</si>
  <si>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 </t>
  </si>
  <si>
    <t>Проверил: Начальник  проектно-сметного отдела: __________________________________Головин А.А.</t>
  </si>
  <si>
    <t xml:space="preserve">Составлен в ценах ТСНБ-ЛО-2001 (2 зона) с пересчетом на март 2015г </t>
  </si>
  <si>
    <t>ЛОКАЛЬНАЯ СМЕТА</t>
  </si>
  <si>
    <t>на капитальный ремонт сетей холодного водоснабжения многоквартирного дома по адресу: Ленинградская область, Лужский район, пос. Красный Маяк, д.17</t>
  </si>
  <si>
    <t>СОГЛАСОВАНО:</t>
  </si>
  <si>
    <t>УТВЕРЖДАЮ: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</si>
  <si>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</si>
  <si>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Заместитель генерального директора
по организации капитального ремонта
НО «Фонд капитального ремонта многоквартирных домов 
Ленинградской области»
Никулин С.С.__________________</t>
  </si>
  <si>
    <t>Составил: Специалист проектно-сметного отдела: __________________________________Иванова М.А.</t>
  </si>
  <si>
    <t>___________________________175,846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</si>
</sst>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49" fontId="2" fillId="0" borderId="0" xfId="0" applyNumberFormat="1" applyFont="1"/>
    <xf numFmtId="0" fontId="2" fillId="0" borderId="0" xfId="0" applyFont="1"/>
    <xf numFmtId="0" fontId="7" fillId="0" borderId="0" xfId="0" applyFont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7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36"/>
  <sheetViews>
    <sheetView showGridLines="0" tabSelected="1" zoomScaleNormal="100" zoomScaleSheetLayoutView="75" workbookViewId="0">
      <selection activeCell="A93" sqref="A93:M93"/>
    </sheetView>
  </sheetViews>
  <sheetFormatPr defaultRowHeight="12.75" outlineLevelRow="2" x14ac:dyDescent="0.2"/>
  <cols>
    <col min="1" max="1" width="3.5703125" style="9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ht="12.75" customHeight="1" outlineLevel="2" x14ac:dyDescent="0.2">
      <c r="A1" s="61" t="s">
        <v>130</v>
      </c>
      <c r="B1" s="61"/>
      <c r="C1" s="40"/>
      <c r="D1" s="41"/>
      <c r="E1" s="38"/>
      <c r="F1" s="38"/>
      <c r="H1" s="61" t="s">
        <v>131</v>
      </c>
      <c r="I1" s="61"/>
      <c r="J1" s="61"/>
      <c r="K1" s="61"/>
      <c r="L1" s="61"/>
      <c r="M1" s="42"/>
      <c r="Q1" s="6"/>
    </row>
    <row r="2" spans="1:18" ht="12.75" customHeight="1" outlineLevel="1" x14ac:dyDescent="0.2">
      <c r="A2" s="43"/>
      <c r="B2" s="43"/>
      <c r="C2" s="43"/>
      <c r="D2" s="41"/>
      <c r="E2" s="41"/>
      <c r="F2" s="36"/>
      <c r="H2" s="44"/>
      <c r="I2" s="44"/>
      <c r="J2" s="42"/>
      <c r="K2" s="42"/>
      <c r="L2" s="42"/>
      <c r="M2" s="42"/>
      <c r="Q2" s="6"/>
    </row>
    <row r="3" spans="1:18" ht="75" customHeight="1" outlineLevel="1" x14ac:dyDescent="0.2">
      <c r="A3" s="62" t="s">
        <v>133</v>
      </c>
      <c r="B3" s="62"/>
      <c r="C3" s="62"/>
      <c r="D3" s="41"/>
      <c r="E3" s="38"/>
      <c r="F3" s="38"/>
      <c r="H3" s="62" t="s">
        <v>132</v>
      </c>
      <c r="I3" s="62"/>
      <c r="J3" s="62"/>
      <c r="K3" s="62"/>
      <c r="L3" s="62"/>
      <c r="M3" s="62"/>
      <c r="Q3" s="6"/>
    </row>
    <row r="4" spans="1:18" x14ac:dyDescent="0.2">
      <c r="A4" s="3"/>
      <c r="B4" s="37"/>
      <c r="C4" s="36"/>
      <c r="D4" s="36"/>
      <c r="E4" s="36"/>
      <c r="F4" s="38"/>
      <c r="G4" s="38"/>
      <c r="H4" s="38"/>
      <c r="I4" s="38"/>
      <c r="J4" s="38"/>
      <c r="K4" s="38"/>
      <c r="L4"/>
      <c r="M4"/>
      <c r="N4" s="6"/>
      <c r="O4" s="6"/>
      <c r="P4" s="6"/>
      <c r="Q4" s="6"/>
    </row>
    <row r="5" spans="1:18" x14ac:dyDescent="0.2">
      <c r="A5" s="3"/>
      <c r="B5" s="37"/>
      <c r="C5" s="36"/>
      <c r="D5" s="39" t="s">
        <v>128</v>
      </c>
      <c r="E5" s="38"/>
      <c r="F5" s="39"/>
      <c r="G5" s="39"/>
      <c r="H5" s="38"/>
      <c r="I5" s="38"/>
      <c r="J5" s="38"/>
      <c r="K5" s="38"/>
      <c r="L5"/>
      <c r="M5"/>
      <c r="O5" s="6"/>
      <c r="P5" s="6"/>
      <c r="Q5" s="6"/>
    </row>
    <row r="6" spans="1:18" x14ac:dyDescent="0.2">
      <c r="A6" s="3"/>
      <c r="B6" s="37"/>
      <c r="C6" s="36"/>
      <c r="D6" s="36"/>
      <c r="E6" s="36"/>
      <c r="F6" s="38"/>
      <c r="G6" s="38"/>
      <c r="H6" s="38"/>
      <c r="I6" s="38"/>
      <c r="J6" s="38"/>
      <c r="K6" s="38"/>
      <c r="L6"/>
      <c r="M6"/>
      <c r="O6" s="6"/>
      <c r="P6" s="6"/>
      <c r="Q6" s="6"/>
    </row>
    <row r="7" spans="1:18" ht="12.75" customHeight="1" x14ac:dyDescent="0.2">
      <c r="A7" s="57" t="s">
        <v>129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/>
      <c r="M7"/>
      <c r="O7" s="6"/>
      <c r="P7" s="6"/>
      <c r="Q7" s="6"/>
    </row>
    <row r="8" spans="1:18" ht="14.25" x14ac:dyDescent="0.2">
      <c r="A8" s="7"/>
      <c r="B8" s="19"/>
      <c r="C8" s="20"/>
      <c r="D8" s="18"/>
      <c r="E8" s="18"/>
      <c r="F8" s="10"/>
      <c r="G8" s="10"/>
      <c r="H8" s="10"/>
      <c r="I8" s="21"/>
      <c r="J8" s="17"/>
      <c r="K8" s="22"/>
      <c r="P8" s="8"/>
      <c r="Q8" s="6"/>
    </row>
    <row r="9" spans="1:18" x14ac:dyDescent="0.2">
      <c r="A9" s="7"/>
      <c r="B9" s="19" t="s">
        <v>124</v>
      </c>
      <c r="C9" s="23"/>
      <c r="D9" s="48" t="s">
        <v>135</v>
      </c>
      <c r="E9" s="49"/>
      <c r="F9" s="24" t="s">
        <v>118</v>
      </c>
      <c r="G9" s="10"/>
      <c r="I9" s="21"/>
      <c r="J9" s="17"/>
      <c r="P9" s="6"/>
      <c r="Q9" s="6"/>
    </row>
    <row r="10" spans="1:18" x14ac:dyDescent="0.2">
      <c r="A10" s="7"/>
      <c r="B10" s="19" t="s">
        <v>120</v>
      </c>
      <c r="C10" s="23"/>
      <c r="D10" s="50" t="s">
        <v>119</v>
      </c>
      <c r="E10" s="49"/>
      <c r="F10" s="10" t="s">
        <v>118</v>
      </c>
      <c r="G10" s="10"/>
      <c r="I10" s="21"/>
      <c r="J10" s="17"/>
      <c r="P10" s="6"/>
      <c r="Q10" s="6"/>
    </row>
    <row r="11" spans="1:18" outlineLevel="1" x14ac:dyDescent="0.2">
      <c r="A11" s="7"/>
      <c r="B11" s="19" t="s">
        <v>121</v>
      </c>
      <c r="C11" s="23"/>
      <c r="D11" s="50" t="s">
        <v>122</v>
      </c>
      <c r="E11" s="49"/>
      <c r="F11" s="10" t="s">
        <v>123</v>
      </c>
      <c r="G11" s="10"/>
      <c r="I11" s="21"/>
      <c r="J11" s="17"/>
      <c r="P11" s="6"/>
      <c r="Q11" s="6"/>
    </row>
    <row r="12" spans="1:18" x14ac:dyDescent="0.2">
      <c r="B12" s="56" t="s">
        <v>127</v>
      </c>
      <c r="C12" s="56"/>
      <c r="D12" s="56"/>
      <c r="E12" s="56"/>
      <c r="F12" s="56"/>
      <c r="G12" s="36"/>
      <c r="H12" s="36"/>
      <c r="I12" s="36"/>
      <c r="J12" s="36"/>
      <c r="K12" s="36"/>
      <c r="O12" s="6"/>
      <c r="P12" s="6"/>
      <c r="Q12" s="6"/>
    </row>
    <row r="13" spans="1:18" x14ac:dyDescent="0.2">
      <c r="E13" s="5"/>
    </row>
    <row r="14" spans="1:18" s="14" customFormat="1" ht="22.5" customHeight="1" x14ac:dyDescent="0.2">
      <c r="A14" s="58" t="s">
        <v>0</v>
      </c>
      <c r="B14" s="59" t="s">
        <v>2</v>
      </c>
      <c r="C14" s="58" t="s">
        <v>3</v>
      </c>
      <c r="D14" s="58" t="s">
        <v>4</v>
      </c>
      <c r="E14" s="58" t="s">
        <v>10</v>
      </c>
      <c r="F14" s="60"/>
      <c r="G14" s="60"/>
      <c r="H14" s="58" t="s">
        <v>11</v>
      </c>
      <c r="I14" s="58"/>
      <c r="J14" s="58"/>
      <c r="K14" s="58"/>
      <c r="L14" s="58" t="s">
        <v>8</v>
      </c>
      <c r="M14" s="58"/>
      <c r="N14" s="13"/>
      <c r="O14" s="13"/>
      <c r="P14" s="13"/>
      <c r="Q14" s="13"/>
      <c r="R14" s="13"/>
    </row>
    <row r="15" spans="1:18" s="14" customFormat="1" ht="24" customHeight="1" x14ac:dyDescent="0.2">
      <c r="A15" s="58"/>
      <c r="B15" s="59"/>
      <c r="C15" s="58"/>
      <c r="D15" s="58"/>
      <c r="E15" s="12" t="s">
        <v>5</v>
      </c>
      <c r="F15" s="12" t="s">
        <v>12</v>
      </c>
      <c r="G15" s="58" t="s">
        <v>13</v>
      </c>
      <c r="H15" s="58" t="s">
        <v>1</v>
      </c>
      <c r="I15" s="58" t="s">
        <v>7</v>
      </c>
      <c r="J15" s="12" t="s">
        <v>12</v>
      </c>
      <c r="K15" s="58" t="s">
        <v>13</v>
      </c>
      <c r="L15" s="58"/>
      <c r="M15" s="58"/>
      <c r="N15" s="13"/>
      <c r="O15" s="13"/>
      <c r="P15" s="13"/>
      <c r="Q15" s="13"/>
      <c r="R15" s="13"/>
    </row>
    <row r="16" spans="1:18" s="14" customFormat="1" ht="38.25" customHeight="1" x14ac:dyDescent="0.2">
      <c r="A16" s="58"/>
      <c r="B16" s="59"/>
      <c r="C16" s="58"/>
      <c r="D16" s="58"/>
      <c r="E16" s="12" t="s">
        <v>7</v>
      </c>
      <c r="F16" s="12" t="s">
        <v>6</v>
      </c>
      <c r="G16" s="58"/>
      <c r="H16" s="58"/>
      <c r="I16" s="58"/>
      <c r="J16" s="12" t="s">
        <v>6</v>
      </c>
      <c r="K16" s="58"/>
      <c r="L16" s="12" t="s">
        <v>9</v>
      </c>
      <c r="M16" s="12" t="s">
        <v>5</v>
      </c>
      <c r="N16" s="13"/>
      <c r="O16" s="13"/>
      <c r="P16" s="13"/>
      <c r="Q16" s="13"/>
      <c r="R16" s="13"/>
    </row>
    <row r="17" spans="1:17" x14ac:dyDescent="0.2">
      <c r="A17" s="15">
        <v>1</v>
      </c>
      <c r="B17" s="16">
        <v>2</v>
      </c>
      <c r="C17" s="12">
        <v>3</v>
      </c>
      <c r="D17" s="12">
        <v>4</v>
      </c>
      <c r="E17" s="12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6"/>
      <c r="O17" s="6"/>
      <c r="P17" s="6"/>
      <c r="Q17" s="6"/>
    </row>
    <row r="18" spans="1:17" ht="19.149999999999999" customHeight="1" x14ac:dyDescent="0.2">
      <c r="A18" s="63" t="s">
        <v>14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</row>
    <row r="19" spans="1:17" ht="155.25" x14ac:dyDescent="0.2">
      <c r="A19" s="25">
        <v>1</v>
      </c>
      <c r="B19" s="26" t="s">
        <v>15</v>
      </c>
      <c r="C19" s="27" t="s">
        <v>16</v>
      </c>
      <c r="D19" s="25">
        <v>0.28999999999999998</v>
      </c>
      <c r="E19" s="28" t="s">
        <v>17</v>
      </c>
      <c r="F19" s="28" t="s">
        <v>18</v>
      </c>
      <c r="G19" s="28">
        <v>80.819999999999993</v>
      </c>
      <c r="H19" s="29">
        <v>300</v>
      </c>
      <c r="I19" s="29">
        <v>272</v>
      </c>
      <c r="J19" s="28" t="s">
        <v>19</v>
      </c>
      <c r="K19" s="29">
        <v>24</v>
      </c>
      <c r="L19" s="29">
        <v>59.62</v>
      </c>
      <c r="M19" s="29">
        <v>17.29</v>
      </c>
    </row>
    <row r="20" spans="1:17" ht="155.25" x14ac:dyDescent="0.2">
      <c r="A20" s="25">
        <v>2</v>
      </c>
      <c r="B20" s="26" t="s">
        <v>20</v>
      </c>
      <c r="C20" s="27" t="s">
        <v>21</v>
      </c>
      <c r="D20" s="30" t="s">
        <v>22</v>
      </c>
      <c r="E20" s="28" t="s">
        <v>23</v>
      </c>
      <c r="F20" s="28" t="s">
        <v>24</v>
      </c>
      <c r="G20" s="28">
        <v>46.88</v>
      </c>
      <c r="H20" s="29">
        <v>415</v>
      </c>
      <c r="I20" s="29">
        <v>377</v>
      </c>
      <c r="J20" s="28" t="s">
        <v>25</v>
      </c>
      <c r="K20" s="29">
        <v>32</v>
      </c>
      <c r="L20" s="29">
        <v>34.659999999999997</v>
      </c>
      <c r="M20" s="29">
        <v>23.92</v>
      </c>
    </row>
    <row r="21" spans="1:17" ht="306" x14ac:dyDescent="0.2">
      <c r="A21" s="25">
        <v>3</v>
      </c>
      <c r="B21" s="26" t="s">
        <v>26</v>
      </c>
      <c r="C21" s="27" t="s">
        <v>27</v>
      </c>
      <c r="D21" s="25">
        <v>0.28999999999999998</v>
      </c>
      <c r="E21" s="28" t="s">
        <v>28</v>
      </c>
      <c r="F21" s="28" t="s">
        <v>29</v>
      </c>
      <c r="G21" s="28">
        <v>1550.75</v>
      </c>
      <c r="H21" s="29">
        <v>2199</v>
      </c>
      <c r="I21" s="29">
        <v>1065</v>
      </c>
      <c r="J21" s="28" t="s">
        <v>30</v>
      </c>
      <c r="K21" s="29">
        <v>449</v>
      </c>
      <c r="L21" s="29">
        <v>195.29759999999999</v>
      </c>
      <c r="M21" s="29">
        <v>56.64</v>
      </c>
    </row>
    <row r="22" spans="1:17" ht="96.75" x14ac:dyDescent="0.2">
      <c r="A22" s="25">
        <v>4</v>
      </c>
      <c r="B22" s="26" t="s">
        <v>31</v>
      </c>
      <c r="C22" s="27" t="s">
        <v>32</v>
      </c>
      <c r="D22" s="25">
        <v>-2.7429999999999999</v>
      </c>
      <c r="E22" s="28">
        <v>155.66999999999999</v>
      </c>
      <c r="F22" s="28"/>
      <c r="G22" s="28">
        <v>155.66999999999999</v>
      </c>
      <c r="H22" s="29">
        <v>-427</v>
      </c>
      <c r="I22" s="28"/>
      <c r="J22" s="28"/>
      <c r="K22" s="29">
        <v>-427</v>
      </c>
      <c r="L22" s="28"/>
      <c r="M22" s="28"/>
    </row>
    <row r="23" spans="1:17" ht="33.75" x14ac:dyDescent="0.2">
      <c r="A23" s="31">
        <v>5</v>
      </c>
      <c r="B23" s="26" t="s">
        <v>33</v>
      </c>
      <c r="C23" s="32" t="s">
        <v>34</v>
      </c>
      <c r="D23" s="31">
        <v>27.43</v>
      </c>
      <c r="E23" s="33">
        <v>147.30000000000001</v>
      </c>
      <c r="F23" s="28"/>
      <c r="G23" s="33">
        <v>147.30000000000001</v>
      </c>
      <c r="H23" s="34">
        <v>4040</v>
      </c>
      <c r="I23" s="28"/>
      <c r="J23" s="28"/>
      <c r="K23" s="34">
        <v>4040</v>
      </c>
      <c r="L23" s="28"/>
      <c r="M23" s="28"/>
    </row>
    <row r="24" spans="1:17" ht="45.75" x14ac:dyDescent="0.2">
      <c r="A24" s="31">
        <v>6</v>
      </c>
      <c r="B24" s="26" t="s">
        <v>35</v>
      </c>
      <c r="C24" s="32" t="s">
        <v>36</v>
      </c>
      <c r="D24" s="31">
        <v>15</v>
      </c>
      <c r="E24" s="33">
        <v>29.53</v>
      </c>
      <c r="F24" s="28"/>
      <c r="G24" s="33">
        <v>29.53</v>
      </c>
      <c r="H24" s="34">
        <v>443</v>
      </c>
      <c r="I24" s="28"/>
      <c r="J24" s="28"/>
      <c r="K24" s="34">
        <v>443</v>
      </c>
      <c r="L24" s="28"/>
      <c r="M24" s="28"/>
    </row>
    <row r="25" spans="1:17" ht="33.75" x14ac:dyDescent="0.2">
      <c r="A25" s="31">
        <v>7</v>
      </c>
      <c r="B25" s="26" t="s">
        <v>33</v>
      </c>
      <c r="C25" s="32" t="s">
        <v>37</v>
      </c>
      <c r="D25" s="31">
        <v>1</v>
      </c>
      <c r="E25" s="33">
        <v>322.02999999999997</v>
      </c>
      <c r="F25" s="28"/>
      <c r="G25" s="33">
        <v>322.02999999999997</v>
      </c>
      <c r="H25" s="34">
        <v>322</v>
      </c>
      <c r="I25" s="28"/>
      <c r="J25" s="28"/>
      <c r="K25" s="34">
        <v>322</v>
      </c>
      <c r="L25" s="28"/>
      <c r="M25" s="28"/>
    </row>
    <row r="26" spans="1:17" ht="33.75" x14ac:dyDescent="0.2">
      <c r="A26" s="31">
        <v>8</v>
      </c>
      <c r="B26" s="26" t="s">
        <v>33</v>
      </c>
      <c r="C26" s="32" t="s">
        <v>38</v>
      </c>
      <c r="D26" s="31">
        <v>4</v>
      </c>
      <c r="E26" s="33">
        <v>31.71</v>
      </c>
      <c r="F26" s="28"/>
      <c r="G26" s="33">
        <v>31.71</v>
      </c>
      <c r="H26" s="34">
        <v>127</v>
      </c>
      <c r="I26" s="28"/>
      <c r="J26" s="28"/>
      <c r="K26" s="34">
        <v>127</v>
      </c>
      <c r="L26" s="28"/>
      <c r="M26" s="28"/>
    </row>
    <row r="27" spans="1:17" ht="33.75" x14ac:dyDescent="0.2">
      <c r="A27" s="31">
        <v>9</v>
      </c>
      <c r="B27" s="26" t="s">
        <v>33</v>
      </c>
      <c r="C27" s="32" t="s">
        <v>39</v>
      </c>
      <c r="D27" s="31">
        <v>10</v>
      </c>
      <c r="E27" s="33">
        <v>67.959999999999994</v>
      </c>
      <c r="F27" s="28"/>
      <c r="G27" s="33">
        <v>67.959999999999994</v>
      </c>
      <c r="H27" s="34">
        <v>680</v>
      </c>
      <c r="I27" s="28"/>
      <c r="J27" s="28"/>
      <c r="K27" s="34">
        <v>680</v>
      </c>
      <c r="L27" s="28"/>
      <c r="M27" s="28"/>
    </row>
    <row r="28" spans="1:17" ht="33.75" x14ac:dyDescent="0.2">
      <c r="A28" s="31">
        <v>10</v>
      </c>
      <c r="B28" s="26" t="s">
        <v>33</v>
      </c>
      <c r="C28" s="32" t="s">
        <v>40</v>
      </c>
      <c r="D28" s="31">
        <v>10</v>
      </c>
      <c r="E28" s="33">
        <v>18.12</v>
      </c>
      <c r="F28" s="28"/>
      <c r="G28" s="33">
        <v>18.12</v>
      </c>
      <c r="H28" s="34">
        <v>181</v>
      </c>
      <c r="I28" s="28"/>
      <c r="J28" s="28"/>
      <c r="K28" s="34">
        <v>181</v>
      </c>
      <c r="L28" s="28"/>
      <c r="M28" s="28"/>
    </row>
    <row r="29" spans="1:17" ht="306" x14ac:dyDescent="0.2">
      <c r="A29" s="25">
        <v>11</v>
      </c>
      <c r="B29" s="26" t="s">
        <v>41</v>
      </c>
      <c r="C29" s="27" t="s">
        <v>42</v>
      </c>
      <c r="D29" s="25">
        <v>0.64</v>
      </c>
      <c r="E29" s="28" t="s">
        <v>43</v>
      </c>
      <c r="F29" s="28" t="s">
        <v>44</v>
      </c>
      <c r="G29" s="28">
        <v>687.95</v>
      </c>
      <c r="H29" s="29">
        <v>3004</v>
      </c>
      <c r="I29" s="29">
        <v>2022</v>
      </c>
      <c r="J29" s="28" t="s">
        <v>45</v>
      </c>
      <c r="K29" s="29">
        <v>441</v>
      </c>
      <c r="L29" s="29">
        <v>168.084</v>
      </c>
      <c r="M29" s="29">
        <v>107.57</v>
      </c>
    </row>
    <row r="30" spans="1:17" ht="96.75" x14ac:dyDescent="0.2">
      <c r="A30" s="25">
        <v>12</v>
      </c>
      <c r="B30" s="26" t="s">
        <v>46</v>
      </c>
      <c r="C30" s="27" t="s">
        <v>47</v>
      </c>
      <c r="D30" s="25">
        <v>-6.0030000000000001</v>
      </c>
      <c r="E30" s="28">
        <v>68.42</v>
      </c>
      <c r="F30" s="28"/>
      <c r="G30" s="28">
        <v>68.42</v>
      </c>
      <c r="H30" s="29">
        <v>-411</v>
      </c>
      <c r="I30" s="28"/>
      <c r="J30" s="28"/>
      <c r="K30" s="29">
        <v>-411</v>
      </c>
      <c r="L30" s="28"/>
      <c r="M30" s="28"/>
    </row>
    <row r="31" spans="1:17" ht="33.75" x14ac:dyDescent="0.2">
      <c r="A31" s="31">
        <v>13</v>
      </c>
      <c r="B31" s="26" t="s">
        <v>33</v>
      </c>
      <c r="C31" s="32" t="s">
        <v>48</v>
      </c>
      <c r="D31" s="31">
        <v>60.03</v>
      </c>
      <c r="E31" s="33">
        <v>60.58</v>
      </c>
      <c r="F31" s="28"/>
      <c r="G31" s="33">
        <v>60.58</v>
      </c>
      <c r="H31" s="34">
        <v>3637</v>
      </c>
      <c r="I31" s="28"/>
      <c r="J31" s="28"/>
      <c r="K31" s="34">
        <v>3637</v>
      </c>
      <c r="L31" s="28"/>
      <c r="M31" s="28"/>
    </row>
    <row r="32" spans="1:17" ht="45.75" x14ac:dyDescent="0.2">
      <c r="A32" s="31">
        <v>14</v>
      </c>
      <c r="B32" s="26" t="s">
        <v>49</v>
      </c>
      <c r="C32" s="32" t="s">
        <v>50</v>
      </c>
      <c r="D32" s="31">
        <v>2.56</v>
      </c>
      <c r="E32" s="33">
        <v>63.34</v>
      </c>
      <c r="F32" s="28"/>
      <c r="G32" s="33">
        <v>63.34</v>
      </c>
      <c r="H32" s="34">
        <v>162</v>
      </c>
      <c r="I32" s="28"/>
      <c r="J32" s="28"/>
      <c r="K32" s="34">
        <v>162</v>
      </c>
      <c r="L32" s="28"/>
      <c r="M32" s="28"/>
    </row>
    <row r="33" spans="1:13" ht="33.75" x14ac:dyDescent="0.2">
      <c r="A33" s="31">
        <v>15</v>
      </c>
      <c r="B33" s="26" t="s">
        <v>33</v>
      </c>
      <c r="C33" s="32" t="s">
        <v>51</v>
      </c>
      <c r="D33" s="31">
        <v>16</v>
      </c>
      <c r="E33" s="33">
        <v>20.39</v>
      </c>
      <c r="F33" s="28"/>
      <c r="G33" s="33">
        <v>20.39</v>
      </c>
      <c r="H33" s="34">
        <v>326</v>
      </c>
      <c r="I33" s="28"/>
      <c r="J33" s="28"/>
      <c r="K33" s="34">
        <v>326</v>
      </c>
      <c r="L33" s="28"/>
      <c r="M33" s="28"/>
    </row>
    <row r="34" spans="1:13" ht="33.75" x14ac:dyDescent="0.2">
      <c r="A34" s="31">
        <v>16</v>
      </c>
      <c r="B34" s="26" t="s">
        <v>33</v>
      </c>
      <c r="C34" s="32" t="s">
        <v>52</v>
      </c>
      <c r="D34" s="31">
        <v>8</v>
      </c>
      <c r="E34" s="33">
        <v>20.39</v>
      </c>
      <c r="F34" s="28"/>
      <c r="G34" s="33">
        <v>20.39</v>
      </c>
      <c r="H34" s="34">
        <v>163</v>
      </c>
      <c r="I34" s="28"/>
      <c r="J34" s="28"/>
      <c r="K34" s="34">
        <v>163</v>
      </c>
      <c r="L34" s="28"/>
      <c r="M34" s="28"/>
    </row>
    <row r="35" spans="1:13" ht="33.75" x14ac:dyDescent="0.2">
      <c r="A35" s="31">
        <v>17</v>
      </c>
      <c r="B35" s="26" t="s">
        <v>33</v>
      </c>
      <c r="C35" s="32" t="s">
        <v>53</v>
      </c>
      <c r="D35" s="31">
        <v>8</v>
      </c>
      <c r="E35" s="33">
        <v>14.95</v>
      </c>
      <c r="F35" s="28"/>
      <c r="G35" s="33">
        <v>14.95</v>
      </c>
      <c r="H35" s="34">
        <v>120</v>
      </c>
      <c r="I35" s="28"/>
      <c r="J35" s="28"/>
      <c r="K35" s="34">
        <v>120</v>
      </c>
      <c r="L35" s="28"/>
      <c r="M35" s="28"/>
    </row>
    <row r="36" spans="1:13" ht="33.75" x14ac:dyDescent="0.2">
      <c r="A36" s="31">
        <v>18</v>
      </c>
      <c r="B36" s="26" t="s">
        <v>33</v>
      </c>
      <c r="C36" s="32" t="s">
        <v>54</v>
      </c>
      <c r="D36" s="31">
        <v>9</v>
      </c>
      <c r="E36" s="33">
        <v>10.42</v>
      </c>
      <c r="F36" s="28"/>
      <c r="G36" s="33">
        <v>10.42</v>
      </c>
      <c r="H36" s="34">
        <v>94</v>
      </c>
      <c r="I36" s="28"/>
      <c r="J36" s="28"/>
      <c r="K36" s="34">
        <v>94</v>
      </c>
      <c r="L36" s="28"/>
      <c r="M36" s="28"/>
    </row>
    <row r="37" spans="1:13" ht="33.75" x14ac:dyDescent="0.2">
      <c r="A37" s="31">
        <v>19</v>
      </c>
      <c r="B37" s="26" t="s">
        <v>33</v>
      </c>
      <c r="C37" s="32" t="s">
        <v>55</v>
      </c>
      <c r="D37" s="31">
        <v>8</v>
      </c>
      <c r="E37" s="33">
        <v>271.83</v>
      </c>
      <c r="F37" s="28"/>
      <c r="G37" s="33">
        <v>271.83</v>
      </c>
      <c r="H37" s="34">
        <v>2175</v>
      </c>
      <c r="I37" s="28"/>
      <c r="J37" s="28"/>
      <c r="K37" s="34">
        <v>2175</v>
      </c>
      <c r="L37" s="28"/>
      <c r="M37" s="28"/>
    </row>
    <row r="38" spans="1:13" ht="33.75" x14ac:dyDescent="0.2">
      <c r="A38" s="31">
        <v>20</v>
      </c>
      <c r="B38" s="26" t="s">
        <v>33</v>
      </c>
      <c r="C38" s="32" t="s">
        <v>56</v>
      </c>
      <c r="D38" s="31">
        <v>10</v>
      </c>
      <c r="E38" s="33">
        <v>10.87</v>
      </c>
      <c r="F38" s="28"/>
      <c r="G38" s="33">
        <v>10.87</v>
      </c>
      <c r="H38" s="34">
        <v>109</v>
      </c>
      <c r="I38" s="28"/>
      <c r="J38" s="28"/>
      <c r="K38" s="34">
        <v>109</v>
      </c>
      <c r="L38" s="28"/>
      <c r="M38" s="28"/>
    </row>
    <row r="39" spans="1:13" ht="306" x14ac:dyDescent="0.2">
      <c r="A39" s="25">
        <v>21</v>
      </c>
      <c r="B39" s="26" t="s">
        <v>57</v>
      </c>
      <c r="C39" s="27" t="s">
        <v>58</v>
      </c>
      <c r="D39" s="25">
        <v>0.05</v>
      </c>
      <c r="E39" s="28" t="s">
        <v>59</v>
      </c>
      <c r="F39" s="28" t="s">
        <v>60</v>
      </c>
      <c r="G39" s="28">
        <v>441.5</v>
      </c>
      <c r="H39" s="29">
        <v>386</v>
      </c>
      <c r="I39" s="29">
        <v>247</v>
      </c>
      <c r="J39" s="28" t="s">
        <v>61</v>
      </c>
      <c r="K39" s="29">
        <v>22</v>
      </c>
      <c r="L39" s="29">
        <v>262.53120000000001</v>
      </c>
      <c r="M39" s="29">
        <v>13.13</v>
      </c>
    </row>
    <row r="40" spans="1:13" ht="96.75" x14ac:dyDescent="0.2">
      <c r="A40" s="25">
        <v>22</v>
      </c>
      <c r="B40" s="26" t="s">
        <v>62</v>
      </c>
      <c r="C40" s="27" t="s">
        <v>63</v>
      </c>
      <c r="D40" s="25">
        <v>-0.44950000000000001</v>
      </c>
      <c r="E40" s="28">
        <v>41.17</v>
      </c>
      <c r="F40" s="28"/>
      <c r="G40" s="28">
        <v>41.17</v>
      </c>
      <c r="H40" s="29">
        <v>-19</v>
      </c>
      <c r="I40" s="28"/>
      <c r="J40" s="28"/>
      <c r="K40" s="29">
        <v>-19</v>
      </c>
      <c r="L40" s="28"/>
      <c r="M40" s="28"/>
    </row>
    <row r="41" spans="1:13" ht="33.75" x14ac:dyDescent="0.2">
      <c r="A41" s="31">
        <v>23</v>
      </c>
      <c r="B41" s="26" t="s">
        <v>33</v>
      </c>
      <c r="C41" s="32" t="s">
        <v>64</v>
      </c>
      <c r="D41" s="31">
        <v>4.4950000000000001</v>
      </c>
      <c r="E41" s="33">
        <v>23.93</v>
      </c>
      <c r="F41" s="28"/>
      <c r="G41" s="33">
        <v>23.93</v>
      </c>
      <c r="H41" s="34">
        <v>108</v>
      </c>
      <c r="I41" s="28"/>
      <c r="J41" s="28"/>
      <c r="K41" s="34">
        <v>108</v>
      </c>
      <c r="L41" s="28"/>
      <c r="M41" s="28"/>
    </row>
    <row r="42" spans="1:13" ht="45.75" x14ac:dyDescent="0.2">
      <c r="A42" s="31">
        <v>24</v>
      </c>
      <c r="B42" s="26" t="s">
        <v>49</v>
      </c>
      <c r="C42" s="32" t="s">
        <v>50</v>
      </c>
      <c r="D42" s="31">
        <v>0.2</v>
      </c>
      <c r="E42" s="33">
        <v>63.34</v>
      </c>
      <c r="F42" s="28"/>
      <c r="G42" s="33">
        <v>63.34</v>
      </c>
      <c r="H42" s="34">
        <v>13</v>
      </c>
      <c r="I42" s="28"/>
      <c r="J42" s="28"/>
      <c r="K42" s="34">
        <v>13</v>
      </c>
      <c r="L42" s="28"/>
      <c r="M42" s="28"/>
    </row>
    <row r="43" spans="1:13" ht="33.75" x14ac:dyDescent="0.2">
      <c r="A43" s="31">
        <v>25</v>
      </c>
      <c r="B43" s="26" t="s">
        <v>33</v>
      </c>
      <c r="C43" s="32" t="s">
        <v>65</v>
      </c>
      <c r="D43" s="31">
        <v>24</v>
      </c>
      <c r="E43" s="33">
        <v>113.26</v>
      </c>
      <c r="F43" s="28"/>
      <c r="G43" s="33">
        <v>113.26</v>
      </c>
      <c r="H43" s="34">
        <v>2718</v>
      </c>
      <c r="I43" s="28"/>
      <c r="J43" s="28"/>
      <c r="K43" s="34">
        <v>2718</v>
      </c>
      <c r="L43" s="28"/>
      <c r="M43" s="28"/>
    </row>
    <row r="44" spans="1:13" ht="33.75" x14ac:dyDescent="0.2">
      <c r="A44" s="31">
        <v>26</v>
      </c>
      <c r="B44" s="26" t="s">
        <v>66</v>
      </c>
      <c r="C44" s="32" t="s">
        <v>67</v>
      </c>
      <c r="D44" s="31">
        <v>8</v>
      </c>
      <c r="E44" s="33">
        <v>77.14</v>
      </c>
      <c r="F44" s="28"/>
      <c r="G44" s="33">
        <v>77.14</v>
      </c>
      <c r="H44" s="34">
        <v>617</v>
      </c>
      <c r="I44" s="28"/>
      <c r="J44" s="28"/>
      <c r="K44" s="34">
        <v>617</v>
      </c>
      <c r="L44" s="28"/>
      <c r="M44" s="28"/>
    </row>
    <row r="45" spans="1:13" ht="33.75" x14ac:dyDescent="0.2">
      <c r="A45" s="31">
        <v>27</v>
      </c>
      <c r="B45" s="26" t="s">
        <v>33</v>
      </c>
      <c r="C45" s="32" t="s">
        <v>68</v>
      </c>
      <c r="D45" s="31">
        <v>10</v>
      </c>
      <c r="E45" s="33">
        <v>40.770000000000003</v>
      </c>
      <c r="F45" s="28"/>
      <c r="G45" s="33">
        <v>40.770000000000003</v>
      </c>
      <c r="H45" s="34">
        <v>408</v>
      </c>
      <c r="I45" s="28"/>
      <c r="J45" s="28"/>
      <c r="K45" s="34">
        <v>408</v>
      </c>
      <c r="L45" s="28"/>
      <c r="M45" s="28"/>
    </row>
    <row r="46" spans="1:13" ht="33.75" x14ac:dyDescent="0.2">
      <c r="A46" s="31">
        <v>28</v>
      </c>
      <c r="B46" s="26" t="s">
        <v>33</v>
      </c>
      <c r="C46" s="32" t="s">
        <v>69</v>
      </c>
      <c r="D46" s="31">
        <v>24</v>
      </c>
      <c r="E46" s="33">
        <v>69.77</v>
      </c>
      <c r="F46" s="28"/>
      <c r="G46" s="33">
        <v>69.77</v>
      </c>
      <c r="H46" s="34">
        <v>1674</v>
      </c>
      <c r="I46" s="28"/>
      <c r="J46" s="28"/>
      <c r="K46" s="34">
        <v>1674</v>
      </c>
      <c r="L46" s="28"/>
      <c r="M46" s="28"/>
    </row>
    <row r="47" spans="1:13" ht="165" x14ac:dyDescent="0.2">
      <c r="A47" s="25">
        <v>29</v>
      </c>
      <c r="B47" s="26" t="s">
        <v>70</v>
      </c>
      <c r="C47" s="27" t="s">
        <v>71</v>
      </c>
      <c r="D47" s="25">
        <v>0.24</v>
      </c>
      <c r="E47" s="28" t="s">
        <v>72</v>
      </c>
      <c r="F47" s="28" t="s">
        <v>73</v>
      </c>
      <c r="G47" s="28"/>
      <c r="H47" s="29">
        <v>184</v>
      </c>
      <c r="I47" s="29">
        <v>66</v>
      </c>
      <c r="J47" s="28" t="s">
        <v>74</v>
      </c>
      <c r="K47" s="28"/>
      <c r="L47" s="29">
        <v>15.17</v>
      </c>
      <c r="M47" s="29">
        <v>3.64</v>
      </c>
    </row>
    <row r="48" spans="1:13" ht="145.5" x14ac:dyDescent="0.2">
      <c r="A48" s="25">
        <v>30</v>
      </c>
      <c r="B48" s="26" t="s">
        <v>75</v>
      </c>
      <c r="C48" s="27" t="s">
        <v>76</v>
      </c>
      <c r="D48" s="25">
        <v>0.24</v>
      </c>
      <c r="E48" s="28" t="s">
        <v>77</v>
      </c>
      <c r="F48" s="28" t="s">
        <v>78</v>
      </c>
      <c r="G48" s="28">
        <v>491.47</v>
      </c>
      <c r="H48" s="29">
        <v>424</v>
      </c>
      <c r="I48" s="29">
        <v>305</v>
      </c>
      <c r="J48" s="29">
        <v>1</v>
      </c>
      <c r="K48" s="29">
        <v>118</v>
      </c>
      <c r="L48" s="29">
        <v>78.66</v>
      </c>
      <c r="M48" s="29">
        <v>18.88</v>
      </c>
    </row>
    <row r="49" spans="1:13" ht="121.5" x14ac:dyDescent="0.2">
      <c r="A49" s="25">
        <v>31</v>
      </c>
      <c r="B49" s="26" t="s">
        <v>79</v>
      </c>
      <c r="C49" s="27" t="s">
        <v>80</v>
      </c>
      <c r="D49" s="25">
        <v>0.26400000000000001</v>
      </c>
      <c r="E49" s="28" t="s">
        <v>81</v>
      </c>
      <c r="F49" s="28" t="s">
        <v>82</v>
      </c>
      <c r="G49" s="28">
        <v>111.64</v>
      </c>
      <c r="H49" s="29">
        <v>284</v>
      </c>
      <c r="I49" s="29">
        <v>217</v>
      </c>
      <c r="J49" s="28" t="s">
        <v>83</v>
      </c>
      <c r="K49" s="29">
        <v>29</v>
      </c>
      <c r="L49" s="29">
        <v>50.79</v>
      </c>
      <c r="M49" s="29">
        <v>13.41</v>
      </c>
    </row>
    <row r="50" spans="1:13" ht="45.75" x14ac:dyDescent="0.2">
      <c r="A50" s="31">
        <v>32</v>
      </c>
      <c r="B50" s="26" t="s">
        <v>84</v>
      </c>
      <c r="C50" s="32" t="s">
        <v>85</v>
      </c>
      <c r="D50" s="31">
        <v>0.26400000000000001</v>
      </c>
      <c r="E50" s="33">
        <v>28189.69</v>
      </c>
      <c r="F50" s="28"/>
      <c r="G50" s="33">
        <v>28189.69</v>
      </c>
      <c r="H50" s="34">
        <v>7442</v>
      </c>
      <c r="I50" s="28"/>
      <c r="J50" s="28"/>
      <c r="K50" s="34">
        <v>7442</v>
      </c>
      <c r="L50" s="28"/>
      <c r="M50" s="28"/>
    </row>
    <row r="51" spans="1:13" ht="57.75" x14ac:dyDescent="0.2">
      <c r="A51" s="31">
        <v>33</v>
      </c>
      <c r="B51" s="26" t="s">
        <v>86</v>
      </c>
      <c r="C51" s="32" t="s">
        <v>87</v>
      </c>
      <c r="D51" s="31">
        <v>0.26400000000000001</v>
      </c>
      <c r="E51" s="33">
        <v>6217.38</v>
      </c>
      <c r="F51" s="28"/>
      <c r="G51" s="33">
        <v>6217.38</v>
      </c>
      <c r="H51" s="34">
        <v>1641</v>
      </c>
      <c r="I51" s="28"/>
      <c r="J51" s="28"/>
      <c r="K51" s="34">
        <v>1641</v>
      </c>
      <c r="L51" s="28"/>
      <c r="M51" s="28"/>
    </row>
    <row r="52" spans="1:13" ht="22.5" x14ac:dyDescent="0.2">
      <c r="A52" s="45" t="s">
        <v>88</v>
      </c>
      <c r="B52" s="46"/>
      <c r="C52" s="46"/>
      <c r="D52" s="46"/>
      <c r="E52" s="46"/>
      <c r="F52" s="46"/>
      <c r="G52" s="46"/>
      <c r="H52" s="28">
        <v>78669</v>
      </c>
      <c r="I52" s="28">
        <v>39722</v>
      </c>
      <c r="J52" s="28" t="s">
        <v>89</v>
      </c>
      <c r="K52" s="28">
        <v>28375</v>
      </c>
      <c r="L52" s="28"/>
      <c r="M52" s="28">
        <v>254.48</v>
      </c>
    </row>
    <row r="53" spans="1:13" x14ac:dyDescent="0.2">
      <c r="A53" s="45" t="s">
        <v>90</v>
      </c>
      <c r="B53" s="46"/>
      <c r="C53" s="46"/>
      <c r="D53" s="46"/>
      <c r="E53" s="46"/>
      <c r="F53" s="46"/>
      <c r="G53" s="46"/>
      <c r="H53" s="28">
        <v>38110</v>
      </c>
      <c r="I53" s="28"/>
      <c r="J53" s="28"/>
      <c r="K53" s="28"/>
      <c r="L53" s="28"/>
      <c r="M53" s="28"/>
    </row>
    <row r="54" spans="1:13" x14ac:dyDescent="0.2">
      <c r="A54" s="45" t="s">
        <v>91</v>
      </c>
      <c r="B54" s="46"/>
      <c r="C54" s="46"/>
      <c r="D54" s="46"/>
      <c r="E54" s="46"/>
      <c r="F54" s="46"/>
      <c r="G54" s="46"/>
      <c r="H54" s="28">
        <v>22561</v>
      </c>
      <c r="I54" s="28"/>
      <c r="J54" s="28"/>
      <c r="K54" s="28"/>
      <c r="L54" s="28"/>
      <c r="M54" s="28"/>
    </row>
    <row r="55" spans="1:13" x14ac:dyDescent="0.2">
      <c r="A55" s="47" t="s">
        <v>92</v>
      </c>
      <c r="B55" s="46"/>
      <c r="C55" s="46"/>
      <c r="D55" s="46"/>
      <c r="E55" s="46"/>
      <c r="F55" s="46"/>
      <c r="G55" s="46"/>
      <c r="H55" s="33">
        <v>145889</v>
      </c>
      <c r="I55" s="28"/>
      <c r="J55" s="28"/>
      <c r="K55" s="28"/>
      <c r="L55" s="28"/>
      <c r="M55" s="33">
        <v>254.48</v>
      </c>
    </row>
    <row r="56" spans="1:13" x14ac:dyDescent="0.2">
      <c r="A56" s="45" t="s">
        <v>93</v>
      </c>
      <c r="B56" s="46"/>
      <c r="C56" s="46"/>
      <c r="D56" s="46"/>
      <c r="E56" s="46"/>
      <c r="F56" s="46"/>
      <c r="G56" s="46"/>
      <c r="H56" s="28">
        <v>112140</v>
      </c>
      <c r="I56" s="28"/>
      <c r="J56" s="28"/>
      <c r="K56" s="28"/>
      <c r="L56" s="28"/>
      <c r="M56" s="28">
        <v>254.48</v>
      </c>
    </row>
    <row r="57" spans="1:13" x14ac:dyDescent="0.2">
      <c r="A57" s="45" t="s">
        <v>94</v>
      </c>
      <c r="B57" s="46"/>
      <c r="C57" s="46"/>
      <c r="D57" s="46"/>
      <c r="E57" s="46"/>
      <c r="F57" s="46"/>
      <c r="G57" s="46"/>
      <c r="H57" s="28">
        <v>27200</v>
      </c>
      <c r="I57" s="28"/>
      <c r="J57" s="28"/>
      <c r="K57" s="28"/>
      <c r="L57" s="28"/>
      <c r="M57" s="28"/>
    </row>
    <row r="58" spans="1:13" x14ac:dyDescent="0.2">
      <c r="A58" s="45" t="s">
        <v>95</v>
      </c>
      <c r="B58" s="46"/>
      <c r="C58" s="46"/>
      <c r="D58" s="46"/>
      <c r="E58" s="46"/>
      <c r="F58" s="46"/>
      <c r="G58" s="46"/>
      <c r="H58" s="28">
        <v>139340</v>
      </c>
      <c r="I58" s="28"/>
      <c r="J58" s="28"/>
      <c r="K58" s="28"/>
      <c r="L58" s="28"/>
      <c r="M58" s="28">
        <v>254.48</v>
      </c>
    </row>
    <row r="59" spans="1:13" x14ac:dyDescent="0.2">
      <c r="A59" s="45" t="s">
        <v>96</v>
      </c>
      <c r="B59" s="46"/>
      <c r="C59" s="46"/>
      <c r="D59" s="46"/>
      <c r="E59" s="46"/>
      <c r="F59" s="46"/>
      <c r="G59" s="46"/>
      <c r="H59" s="28">
        <v>145889</v>
      </c>
      <c r="I59" s="28"/>
      <c r="J59" s="28"/>
      <c r="K59" s="28"/>
      <c r="L59" s="28"/>
      <c r="M59" s="28"/>
    </row>
    <row r="60" spans="1:13" x14ac:dyDescent="0.2">
      <c r="A60" s="45" t="s">
        <v>97</v>
      </c>
      <c r="B60" s="46"/>
      <c r="C60" s="46"/>
      <c r="D60" s="46"/>
      <c r="E60" s="46"/>
      <c r="F60" s="46"/>
      <c r="G60" s="46"/>
      <c r="H60" s="28"/>
      <c r="I60" s="28"/>
      <c r="J60" s="28"/>
      <c r="K60" s="28"/>
      <c r="L60" s="28"/>
      <c r="M60" s="28"/>
    </row>
    <row r="61" spans="1:13" x14ac:dyDescent="0.2">
      <c r="A61" s="45" t="s">
        <v>98</v>
      </c>
      <c r="B61" s="46"/>
      <c r="C61" s="46"/>
      <c r="D61" s="46"/>
      <c r="E61" s="46"/>
      <c r="F61" s="46"/>
      <c r="G61" s="46"/>
      <c r="H61" s="28">
        <v>28375</v>
      </c>
      <c r="I61" s="28"/>
      <c r="J61" s="28"/>
      <c r="K61" s="28"/>
      <c r="L61" s="28"/>
      <c r="M61" s="28"/>
    </row>
    <row r="62" spans="1:13" x14ac:dyDescent="0.2">
      <c r="A62" s="45" t="s">
        <v>99</v>
      </c>
      <c r="B62" s="46"/>
      <c r="C62" s="46"/>
      <c r="D62" s="46"/>
      <c r="E62" s="46"/>
      <c r="F62" s="46"/>
      <c r="G62" s="46"/>
      <c r="H62" s="28">
        <v>10572</v>
      </c>
      <c r="I62" s="28"/>
      <c r="J62" s="28"/>
      <c r="K62" s="28"/>
      <c r="L62" s="28"/>
      <c r="M62" s="28"/>
    </row>
    <row r="63" spans="1:13" x14ac:dyDescent="0.2">
      <c r="A63" s="45" t="s">
        <v>100</v>
      </c>
      <c r="B63" s="46"/>
      <c r="C63" s="46"/>
      <c r="D63" s="46"/>
      <c r="E63" s="46"/>
      <c r="F63" s="46"/>
      <c r="G63" s="46"/>
      <c r="H63" s="28">
        <v>42469</v>
      </c>
      <c r="I63" s="28"/>
      <c r="J63" s="28"/>
      <c r="K63" s="28"/>
      <c r="L63" s="28"/>
      <c r="M63" s="28"/>
    </row>
    <row r="64" spans="1:13" x14ac:dyDescent="0.2">
      <c r="A64" s="45" t="s">
        <v>101</v>
      </c>
      <c r="B64" s="46"/>
      <c r="C64" s="46"/>
      <c r="D64" s="46"/>
      <c r="E64" s="46"/>
      <c r="F64" s="46"/>
      <c r="G64" s="46"/>
      <c r="H64" s="28">
        <v>38110</v>
      </c>
      <c r="I64" s="28"/>
      <c r="J64" s="28"/>
      <c r="K64" s="28"/>
      <c r="L64" s="28"/>
      <c r="M64" s="28"/>
    </row>
    <row r="65" spans="1:13" x14ac:dyDescent="0.2">
      <c r="A65" s="45" t="s">
        <v>102</v>
      </c>
      <c r="B65" s="46"/>
      <c r="C65" s="46"/>
      <c r="D65" s="46"/>
      <c r="E65" s="46"/>
      <c r="F65" s="46"/>
      <c r="G65" s="46"/>
      <c r="H65" s="28">
        <v>22561</v>
      </c>
      <c r="I65" s="28"/>
      <c r="J65" s="28"/>
      <c r="K65" s="28"/>
      <c r="L65" s="28"/>
      <c r="M65" s="28"/>
    </row>
    <row r="66" spans="1:13" x14ac:dyDescent="0.2">
      <c r="A66" s="47" t="s">
        <v>103</v>
      </c>
      <c r="B66" s="46"/>
      <c r="C66" s="46"/>
      <c r="D66" s="46"/>
      <c r="E66" s="46"/>
      <c r="F66" s="46"/>
      <c r="G66" s="46"/>
      <c r="H66" s="33">
        <v>145889</v>
      </c>
      <c r="I66" s="28"/>
      <c r="J66" s="28"/>
      <c r="K66" s="28"/>
      <c r="L66" s="28"/>
      <c r="M66" s="33">
        <v>254.48</v>
      </c>
    </row>
    <row r="67" spans="1:13" ht="19.149999999999999" customHeight="1" x14ac:dyDescent="0.2">
      <c r="A67" s="63" t="s">
        <v>104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</row>
    <row r="68" spans="1:13" ht="116.25" x14ac:dyDescent="0.2">
      <c r="A68" s="25">
        <v>34</v>
      </c>
      <c r="B68" s="26" t="s">
        <v>105</v>
      </c>
      <c r="C68" s="27" t="s">
        <v>106</v>
      </c>
      <c r="D68" s="25">
        <v>0.379</v>
      </c>
      <c r="E68" s="28">
        <v>61.85</v>
      </c>
      <c r="F68" s="28">
        <v>61.85</v>
      </c>
      <c r="G68" s="28"/>
      <c r="H68" s="29">
        <v>23</v>
      </c>
      <c r="I68" s="28"/>
      <c r="J68" s="29">
        <v>23</v>
      </c>
      <c r="K68" s="28"/>
      <c r="L68" s="28"/>
      <c r="M68" s="28"/>
    </row>
    <row r="69" spans="1:13" ht="128.25" x14ac:dyDescent="0.2">
      <c r="A69" s="25">
        <v>35</v>
      </c>
      <c r="B69" s="26" t="s">
        <v>107</v>
      </c>
      <c r="C69" s="27" t="s">
        <v>108</v>
      </c>
      <c r="D69" s="25">
        <v>0.379</v>
      </c>
      <c r="E69" s="28">
        <v>17.57</v>
      </c>
      <c r="F69" s="28">
        <v>17.57</v>
      </c>
      <c r="G69" s="28"/>
      <c r="H69" s="29">
        <v>7</v>
      </c>
      <c r="I69" s="28"/>
      <c r="J69" s="29">
        <v>7</v>
      </c>
      <c r="K69" s="28"/>
      <c r="L69" s="28"/>
      <c r="M69" s="28"/>
    </row>
    <row r="70" spans="1:13" x14ac:dyDescent="0.2">
      <c r="A70" s="45" t="s">
        <v>109</v>
      </c>
      <c r="B70" s="46"/>
      <c r="C70" s="46"/>
      <c r="D70" s="46"/>
      <c r="E70" s="46"/>
      <c r="F70" s="46"/>
      <c r="G70" s="46"/>
      <c r="H70" s="28">
        <v>30</v>
      </c>
      <c r="I70" s="28"/>
      <c r="J70" s="28">
        <v>30</v>
      </c>
      <c r="K70" s="28"/>
      <c r="L70" s="28"/>
      <c r="M70" s="28"/>
    </row>
    <row r="71" spans="1:13" x14ac:dyDescent="0.2">
      <c r="A71" s="45" t="s">
        <v>88</v>
      </c>
      <c r="B71" s="46"/>
      <c r="C71" s="46"/>
      <c r="D71" s="46"/>
      <c r="E71" s="46"/>
      <c r="F71" s="46"/>
      <c r="G71" s="46"/>
      <c r="H71" s="28">
        <v>202</v>
      </c>
      <c r="I71" s="28"/>
      <c r="J71" s="28">
        <v>202</v>
      </c>
      <c r="K71" s="28"/>
      <c r="L71" s="28"/>
      <c r="M71" s="28"/>
    </row>
    <row r="72" spans="1:13" x14ac:dyDescent="0.2">
      <c r="A72" s="47" t="s">
        <v>110</v>
      </c>
      <c r="B72" s="46"/>
      <c r="C72" s="46"/>
      <c r="D72" s="46"/>
      <c r="E72" s="46"/>
      <c r="F72" s="46"/>
      <c r="G72" s="46"/>
      <c r="H72" s="33">
        <v>211</v>
      </c>
      <c r="I72" s="28"/>
      <c r="J72" s="28"/>
      <c r="K72" s="28"/>
      <c r="L72" s="28"/>
      <c r="M72" s="28"/>
    </row>
    <row r="73" spans="1:13" x14ac:dyDescent="0.2">
      <c r="A73" s="51" t="s">
        <v>111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ht="22.5" x14ac:dyDescent="0.2">
      <c r="A74" s="45" t="s">
        <v>112</v>
      </c>
      <c r="B74" s="46"/>
      <c r="C74" s="46"/>
      <c r="D74" s="46"/>
      <c r="E74" s="46"/>
      <c r="F74" s="46"/>
      <c r="G74" s="46"/>
      <c r="H74" s="28">
        <v>78871</v>
      </c>
      <c r="I74" s="28">
        <v>39722</v>
      </c>
      <c r="J74" s="28" t="s">
        <v>113</v>
      </c>
      <c r="K74" s="28">
        <v>28375</v>
      </c>
      <c r="L74" s="28"/>
      <c r="M74" s="28">
        <v>254.48</v>
      </c>
    </row>
    <row r="75" spans="1:13" x14ac:dyDescent="0.2">
      <c r="A75" s="45" t="s">
        <v>90</v>
      </c>
      <c r="B75" s="46"/>
      <c r="C75" s="46"/>
      <c r="D75" s="46"/>
      <c r="E75" s="46"/>
      <c r="F75" s="46"/>
      <c r="G75" s="46"/>
      <c r="H75" s="28">
        <v>38110</v>
      </c>
      <c r="I75" s="28"/>
      <c r="J75" s="28"/>
      <c r="K75" s="28"/>
      <c r="L75" s="28"/>
      <c r="M75" s="28"/>
    </row>
    <row r="76" spans="1:13" x14ac:dyDescent="0.2">
      <c r="A76" s="45" t="s">
        <v>91</v>
      </c>
      <c r="B76" s="46"/>
      <c r="C76" s="46"/>
      <c r="D76" s="46"/>
      <c r="E76" s="46"/>
      <c r="F76" s="46"/>
      <c r="G76" s="46"/>
      <c r="H76" s="28">
        <v>22561</v>
      </c>
      <c r="I76" s="28"/>
      <c r="J76" s="28"/>
      <c r="K76" s="28"/>
      <c r="L76" s="28"/>
      <c r="M76" s="28"/>
    </row>
    <row r="77" spans="1:13" x14ac:dyDescent="0.2">
      <c r="A77" s="45" t="s">
        <v>93</v>
      </c>
      <c r="B77" s="46"/>
      <c r="C77" s="46"/>
      <c r="D77" s="46"/>
      <c r="E77" s="46"/>
      <c r="F77" s="46"/>
      <c r="G77" s="46"/>
      <c r="H77" s="28">
        <v>112342</v>
      </c>
      <c r="I77" s="28"/>
      <c r="J77" s="28"/>
      <c r="K77" s="28"/>
      <c r="L77" s="28"/>
      <c r="M77" s="28">
        <v>254.48</v>
      </c>
    </row>
    <row r="78" spans="1:13" x14ac:dyDescent="0.2">
      <c r="A78" s="45" t="s">
        <v>94</v>
      </c>
      <c r="B78" s="46"/>
      <c r="C78" s="46"/>
      <c r="D78" s="46"/>
      <c r="E78" s="46"/>
      <c r="F78" s="46"/>
      <c r="G78" s="46"/>
      <c r="H78" s="28">
        <v>27200</v>
      </c>
      <c r="I78" s="28"/>
      <c r="J78" s="28"/>
      <c r="K78" s="28"/>
      <c r="L78" s="28"/>
      <c r="M78" s="28"/>
    </row>
    <row r="79" spans="1:13" x14ac:dyDescent="0.2">
      <c r="A79" s="45" t="s">
        <v>95</v>
      </c>
      <c r="B79" s="46"/>
      <c r="C79" s="46"/>
      <c r="D79" s="46"/>
      <c r="E79" s="46"/>
      <c r="F79" s="46"/>
      <c r="G79" s="46"/>
      <c r="H79" s="28">
        <v>139542</v>
      </c>
      <c r="I79" s="28"/>
      <c r="J79" s="28"/>
      <c r="K79" s="28"/>
      <c r="L79" s="28"/>
      <c r="M79" s="28">
        <v>254.48</v>
      </c>
    </row>
    <row r="80" spans="1:13" x14ac:dyDescent="0.2">
      <c r="A80" s="45" t="s">
        <v>114</v>
      </c>
      <c r="B80" s="46"/>
      <c r="C80" s="46"/>
      <c r="D80" s="46"/>
      <c r="E80" s="46"/>
      <c r="F80" s="46"/>
      <c r="G80" s="46"/>
      <c r="H80" s="28">
        <v>146100</v>
      </c>
      <c r="I80" s="28"/>
      <c r="J80" s="28"/>
      <c r="K80" s="28"/>
      <c r="L80" s="28"/>
      <c r="M80" s="28"/>
    </row>
    <row r="81" spans="1:17" x14ac:dyDescent="0.2">
      <c r="A81" s="45" t="s">
        <v>97</v>
      </c>
      <c r="B81" s="46"/>
      <c r="C81" s="46"/>
      <c r="D81" s="46"/>
      <c r="E81" s="46"/>
      <c r="F81" s="46"/>
      <c r="G81" s="46"/>
      <c r="H81" s="28"/>
      <c r="I81" s="28"/>
      <c r="J81" s="28"/>
      <c r="K81" s="28"/>
      <c r="L81" s="28"/>
      <c r="M81" s="28"/>
    </row>
    <row r="82" spans="1:17" x14ac:dyDescent="0.2">
      <c r="A82" s="45" t="s">
        <v>98</v>
      </c>
      <c r="B82" s="46"/>
      <c r="C82" s="46"/>
      <c r="D82" s="46"/>
      <c r="E82" s="46"/>
      <c r="F82" s="46"/>
      <c r="G82" s="46"/>
      <c r="H82" s="28">
        <v>28375</v>
      </c>
      <c r="I82" s="28"/>
      <c r="J82" s="28"/>
      <c r="K82" s="28"/>
      <c r="L82" s="28"/>
      <c r="M82" s="28"/>
    </row>
    <row r="83" spans="1:17" x14ac:dyDescent="0.2">
      <c r="A83" s="45" t="s">
        <v>99</v>
      </c>
      <c r="B83" s="46"/>
      <c r="C83" s="46"/>
      <c r="D83" s="46"/>
      <c r="E83" s="46"/>
      <c r="F83" s="46"/>
      <c r="G83" s="46"/>
      <c r="H83" s="28">
        <v>10774</v>
      </c>
      <c r="I83" s="28"/>
      <c r="J83" s="28"/>
      <c r="K83" s="28"/>
      <c r="L83" s="28"/>
      <c r="M83" s="28"/>
    </row>
    <row r="84" spans="1:17" x14ac:dyDescent="0.2">
      <c r="A84" s="45" t="s">
        <v>100</v>
      </c>
      <c r="B84" s="46"/>
      <c r="C84" s="46"/>
      <c r="D84" s="46"/>
      <c r="E84" s="46"/>
      <c r="F84" s="46"/>
      <c r="G84" s="46"/>
      <c r="H84" s="28">
        <v>42469</v>
      </c>
      <c r="I84" s="28"/>
      <c r="J84" s="28"/>
      <c r="K84" s="28"/>
      <c r="L84" s="28"/>
      <c r="M84" s="28"/>
    </row>
    <row r="85" spans="1:17" x14ac:dyDescent="0.2">
      <c r="A85" s="45" t="s">
        <v>101</v>
      </c>
      <c r="B85" s="46"/>
      <c r="C85" s="46"/>
      <c r="D85" s="46"/>
      <c r="E85" s="46"/>
      <c r="F85" s="46"/>
      <c r="G85" s="46"/>
      <c r="H85" s="28">
        <v>38110</v>
      </c>
      <c r="I85" s="28"/>
      <c r="J85" s="28"/>
      <c r="K85" s="28"/>
      <c r="L85" s="28"/>
      <c r="M85" s="28"/>
    </row>
    <row r="86" spans="1:17" x14ac:dyDescent="0.2">
      <c r="A86" s="45" t="s">
        <v>102</v>
      </c>
      <c r="B86" s="46"/>
      <c r="C86" s="46"/>
      <c r="D86" s="46"/>
      <c r="E86" s="46"/>
      <c r="F86" s="46"/>
      <c r="G86" s="46"/>
      <c r="H86" s="28">
        <v>22561</v>
      </c>
      <c r="I86" s="28"/>
      <c r="J86" s="28"/>
      <c r="K86" s="28"/>
      <c r="L86" s="28"/>
      <c r="M86" s="28"/>
    </row>
    <row r="87" spans="1:17" x14ac:dyDescent="0.2">
      <c r="A87" s="45" t="s">
        <v>115</v>
      </c>
      <c r="B87" s="46"/>
      <c r="C87" s="46"/>
      <c r="D87" s="46"/>
      <c r="E87" s="46"/>
      <c r="F87" s="46"/>
      <c r="G87" s="46"/>
      <c r="H87" s="28">
        <v>2922</v>
      </c>
      <c r="I87" s="28"/>
      <c r="J87" s="28"/>
      <c r="K87" s="28"/>
      <c r="L87" s="28"/>
      <c r="M87" s="28"/>
    </row>
    <row r="88" spans="1:17" x14ac:dyDescent="0.2">
      <c r="A88" s="47" t="s">
        <v>95</v>
      </c>
      <c r="B88" s="46"/>
      <c r="C88" s="46"/>
      <c r="D88" s="46"/>
      <c r="E88" s="46"/>
      <c r="F88" s="46"/>
      <c r="G88" s="46"/>
      <c r="H88" s="64">
        <f>H80+H87</f>
        <v>149022</v>
      </c>
      <c r="I88" s="28"/>
      <c r="J88" s="28"/>
      <c r="K88" s="28"/>
      <c r="L88" s="28"/>
      <c r="M88" s="28"/>
    </row>
    <row r="89" spans="1:17" x14ac:dyDescent="0.2">
      <c r="A89" s="45" t="s">
        <v>116</v>
      </c>
      <c r="B89" s="46"/>
      <c r="C89" s="46"/>
      <c r="D89" s="46"/>
      <c r="E89" s="46"/>
      <c r="F89" s="46"/>
      <c r="G89" s="46"/>
      <c r="H89" s="65">
        <f>H88*0.18</f>
        <v>26823.96</v>
      </c>
      <c r="I89" s="28"/>
      <c r="J89" s="28"/>
      <c r="K89" s="28"/>
      <c r="L89" s="28"/>
      <c r="M89" s="28"/>
    </row>
    <row r="90" spans="1:17" x14ac:dyDescent="0.2">
      <c r="A90" s="47" t="s">
        <v>117</v>
      </c>
      <c r="B90" s="46"/>
      <c r="C90" s="46"/>
      <c r="D90" s="46"/>
      <c r="E90" s="46"/>
      <c r="F90" s="46"/>
      <c r="G90" s="46"/>
      <c r="H90" s="64">
        <f>H88+H89</f>
        <v>175845.96</v>
      </c>
      <c r="I90" s="28"/>
      <c r="J90" s="28"/>
      <c r="K90" s="28"/>
      <c r="L90" s="28"/>
      <c r="M90" s="33">
        <v>254.48</v>
      </c>
    </row>
    <row r="91" spans="1:17" x14ac:dyDescent="0.2">
      <c r="A91" s="3"/>
      <c r="B91" s="35"/>
      <c r="E91" s="13"/>
      <c r="F91" s="13"/>
      <c r="G91" s="13"/>
      <c r="H91" s="13"/>
      <c r="I91" s="13"/>
      <c r="J91" s="13"/>
      <c r="K91" s="13"/>
      <c r="Q91" s="6"/>
    </row>
    <row r="92" spans="1:17" x14ac:dyDescent="0.2">
      <c r="A92" s="55" t="s">
        <v>134</v>
      </c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Q92" s="6"/>
    </row>
    <row r="93" spans="1:17" x14ac:dyDescent="0.2">
      <c r="A93" s="53" t="s">
        <v>125</v>
      </c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Q93" s="6"/>
    </row>
    <row r="94" spans="1:17" ht="12.75" customHeight="1" x14ac:dyDescent="0.2">
      <c r="A94" s="55" t="s">
        <v>126</v>
      </c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Q94" s="6"/>
    </row>
    <row r="95" spans="1:17" x14ac:dyDescent="0.2">
      <c r="A95" s="3"/>
      <c r="B95" s="35"/>
      <c r="E95" s="13"/>
      <c r="F95" s="13"/>
      <c r="G95" s="13"/>
      <c r="H95" s="13"/>
      <c r="I95" s="13"/>
      <c r="J95" s="13"/>
      <c r="K95" s="13"/>
      <c r="Q95" s="6"/>
    </row>
    <row r="96" spans="1:17" x14ac:dyDescent="0.2">
      <c r="A96" s="3"/>
      <c r="B96" s="11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11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1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1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1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1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1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1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1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1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1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1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1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1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1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1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1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1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1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1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1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1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1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1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1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1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1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1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1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1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1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1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1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1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1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1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1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1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1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1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1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1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1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1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1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1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1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1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1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1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1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1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1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1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1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1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1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1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1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1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1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1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1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1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1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1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1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1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1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1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1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1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1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1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1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1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1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1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1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1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1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1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1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1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1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1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1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1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1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1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1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1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1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1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1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1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1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1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1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1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1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1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1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1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1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1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1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1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1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1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1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1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1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1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1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1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1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1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1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1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1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1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1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1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1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1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1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1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1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1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1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1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1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1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1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1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1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1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1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1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1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1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1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1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1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1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1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1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1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1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1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1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1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1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1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1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1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1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1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1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1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1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1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1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1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1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1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1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1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1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1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1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1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1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1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1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1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1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1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1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1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1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1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1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1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1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1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1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1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1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1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1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1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1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1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1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1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1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1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1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1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1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1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1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1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1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1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1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1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1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1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1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1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1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1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1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1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1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1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1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1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1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1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1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1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1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1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1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1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1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1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1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1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1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1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1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1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1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1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1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1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1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1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1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1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1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1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1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1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1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1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1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1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1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1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1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1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1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1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1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1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1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1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1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1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1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1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1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1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1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1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1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1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1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1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1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1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1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1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1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1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1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1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1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1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1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1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1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1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1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1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1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1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1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1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1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1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1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1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1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1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1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1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1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1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1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1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1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1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1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1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1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1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1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1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1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1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1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1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1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1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1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1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1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1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1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1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1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1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1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1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1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1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1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1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1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1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1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1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1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1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1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1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1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1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1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1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1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1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1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1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1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1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1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1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1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1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1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1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1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1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1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1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1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1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1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1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1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1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1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1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1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1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1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1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1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1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1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1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1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1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1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1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1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1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1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1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1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1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1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1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1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1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1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1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1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1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1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1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1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1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1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1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1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1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1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1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1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1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1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1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1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1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1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1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1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1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1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1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1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1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1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1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1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1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1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1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1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1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1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1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1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1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1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1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1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1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1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1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1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1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1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1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1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1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1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1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1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1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1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1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1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1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1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1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1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1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1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1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1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1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1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1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1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1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1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1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1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1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1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1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1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1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1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1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1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1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1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1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1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1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1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1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1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1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1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1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1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1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1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1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1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1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1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1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1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1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1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1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1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1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1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1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1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1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1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1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1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1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1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1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1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1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1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1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1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1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1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1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1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1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1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1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1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1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1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1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1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1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1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1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1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1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1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1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1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1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1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1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1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1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1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1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1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1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1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1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1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1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1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1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1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1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1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1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1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1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1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1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1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1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1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1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1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1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1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1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1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1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1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1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1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1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1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1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1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1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1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1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1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1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1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1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1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1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1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1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1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1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1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1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1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1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1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1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1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1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1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1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1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1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1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1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1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1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1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1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1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1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1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1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1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1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1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1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1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1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1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1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1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1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1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1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1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1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1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1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1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1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1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1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1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1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1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1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1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1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1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1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1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1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1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1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1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1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1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1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1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1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1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1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1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1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1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1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1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1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1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1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1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1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1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1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1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1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1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1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1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1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1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1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1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1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1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1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1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1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1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1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1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1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1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1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1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1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1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1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1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1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1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1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1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1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1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1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1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1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1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1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1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1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1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1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1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1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1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1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1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1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1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1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1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1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1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1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1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1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1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1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1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1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1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1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1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1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1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1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1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1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1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1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1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1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1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1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1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1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1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1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1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1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1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1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1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1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1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1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1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1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1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1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1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1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1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1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1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1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1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1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1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1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1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1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1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1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1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1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1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1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1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1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1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1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1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1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1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1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1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1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1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1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1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1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1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1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1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1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1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1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1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1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1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1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1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1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1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1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1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1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1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1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1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1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1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1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1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1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1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1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1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1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1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1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1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1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1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1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1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1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1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1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1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1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1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1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1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1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1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1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1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1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1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1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1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1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1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1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1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1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1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1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1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1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1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1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1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1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1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1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1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1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1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1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1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1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1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1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1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1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1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1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1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1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1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1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1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1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1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1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1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1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1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1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1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1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1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1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1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1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1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1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1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1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1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1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1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1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1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1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1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1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1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1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1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1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1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1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1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1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1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1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1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1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1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1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1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1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1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1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1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1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1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1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1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1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1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1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1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1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1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1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1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1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1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1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1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1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1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1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1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1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1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1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1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1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1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1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1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1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1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1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1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1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1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1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1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1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1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1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1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1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1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1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1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1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1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1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1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1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1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1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1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1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1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1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1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1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1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1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1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1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1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1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1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1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1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1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1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1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1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1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1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1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1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1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1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1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1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1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1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1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1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1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1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1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1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1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1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1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1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1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1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1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1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1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1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1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1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1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1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1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1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1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1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1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1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1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1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1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1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1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1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1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1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1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1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1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1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1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1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1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1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1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1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1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1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1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1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1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1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1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1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1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1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1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1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1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1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1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1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1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1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1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1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1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1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1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1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1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1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1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1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1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1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1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1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1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1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1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1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1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1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1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1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1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1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1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1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1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1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1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1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1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1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1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1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1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1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1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1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1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1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1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1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1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1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1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1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1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1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1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1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1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1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1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1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1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1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1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1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1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1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1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1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1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1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1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1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1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1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1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1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1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1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1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1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1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1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1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1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1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1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1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1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1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1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1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1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1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1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1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1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1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1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1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1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1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1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1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1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1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1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1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1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1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1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1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1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1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1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1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1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1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1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1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1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1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1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1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1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1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1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1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1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1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1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1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1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1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1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1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1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1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1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1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1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1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1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1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1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1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1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1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1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1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1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1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1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1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1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1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1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1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1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1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1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1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1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1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1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1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1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1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1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1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1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1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1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1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1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1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1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1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1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1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1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1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1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1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1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1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1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1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1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1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1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1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1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1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1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1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1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1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1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1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1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1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1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1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1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1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1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1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1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1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1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1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1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1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1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1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1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1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1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1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1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1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1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1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1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1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1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1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1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1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1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1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1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1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1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1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1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1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1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1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1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1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1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1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1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1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1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1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1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1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1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1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1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1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1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1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1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1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1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1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1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1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1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1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1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1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1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1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1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1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1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1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1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1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1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1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1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1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1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1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1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1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1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1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1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1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1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1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1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1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1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1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1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1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1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1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1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1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1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1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1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1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1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1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1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1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1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1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1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1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1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1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1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1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1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1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1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1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1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1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1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1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1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1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1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1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1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1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1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1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1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1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1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1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1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1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1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1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1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1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1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1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1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1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1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1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1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1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1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1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1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1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1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1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1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1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1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1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1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1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1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1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1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1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1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1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1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1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1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1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1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1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1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1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1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1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1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1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1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1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1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1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1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1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1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1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1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1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1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1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1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1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1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1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1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1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1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1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1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1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1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1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1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1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1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1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1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1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1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1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1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1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1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1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1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1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1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1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1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1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1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1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1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1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1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1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1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1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1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1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1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1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1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1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1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1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1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1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1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1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1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1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1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1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1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1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1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1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1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1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1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1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1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1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1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1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1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1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1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1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1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1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1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1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1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1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1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1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1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1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1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1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1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1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1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1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1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1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1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1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1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1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1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1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1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1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1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1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1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1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1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1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1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1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1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1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1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1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1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1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1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1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1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1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1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1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1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1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1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1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1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1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1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1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1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1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1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1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1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1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1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1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1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1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1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1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1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1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1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1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1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1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1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1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1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1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1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1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1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1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1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1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1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1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1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1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1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1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1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1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1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1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1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1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1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1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1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1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1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1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1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1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1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1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1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1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1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1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1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1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1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1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1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1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1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1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1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1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1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1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1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1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1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1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1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1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1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1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1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1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1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1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1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1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1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1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1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1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1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1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1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1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1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1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1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1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1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1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1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1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1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1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1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1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1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1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1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1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1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1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1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1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1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1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1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1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1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1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1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1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1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1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1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1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1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1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1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1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1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1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1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1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1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1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1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1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1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1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1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1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1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1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1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1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1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1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1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1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1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1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1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1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1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1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1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1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1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1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1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1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1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1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1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1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1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1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1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1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1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1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1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1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1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1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1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1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1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1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1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1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1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1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1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1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1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1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1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1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1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1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1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1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1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1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1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1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1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1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1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1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1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1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1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1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1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1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1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1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1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1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1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1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1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1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1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1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1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1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1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1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1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1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1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1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1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1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1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1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1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1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1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1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1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1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1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1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1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1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1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1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1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1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1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1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1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1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1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1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1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1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1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1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1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1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1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1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1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1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1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1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1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1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1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1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1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1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1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1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1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1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1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1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1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1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1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1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1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1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1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1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1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1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1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1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1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1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1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1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1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1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1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1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1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1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1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1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1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1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1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1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1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1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1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1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1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1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1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1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1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1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1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1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1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1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1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1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1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1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1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1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1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1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1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1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1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1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1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1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1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1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1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1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1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1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1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1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1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1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1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1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1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1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1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1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1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1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1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1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1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1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1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1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1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1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1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1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1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1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1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1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1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1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1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1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1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1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1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1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1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1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1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1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1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1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1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1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1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1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1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1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1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1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1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1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1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1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1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1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1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1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1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1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1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1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1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1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1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1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1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1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1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1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1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1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1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1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1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1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1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1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1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1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1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1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1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1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1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1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1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1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1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1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1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1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1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1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1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1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1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1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1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1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1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1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1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1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1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1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1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1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1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1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1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1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1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1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1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1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1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1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1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1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1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1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1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1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1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1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1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1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1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1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1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1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1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1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1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1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1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1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1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1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1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1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1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1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1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1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1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1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1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1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1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1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1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1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1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1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1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1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1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1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1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1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1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1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1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1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1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1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1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1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1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1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1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1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1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1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1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1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1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1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1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1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1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1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1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1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1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1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1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1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1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1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1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1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1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1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1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1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1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1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1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1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1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1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1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1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1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1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1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1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1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1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1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1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1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1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1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1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1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1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1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1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1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1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1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1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1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1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1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1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1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1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1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1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1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1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1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1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1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1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1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1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1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1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1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1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1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1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1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1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1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1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1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1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1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1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1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1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1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1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1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1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1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1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1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1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1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1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1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1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1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1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1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1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1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1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1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1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1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1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1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1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1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1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1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1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1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1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1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1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1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1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1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1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1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1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1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1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1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1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1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1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1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1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1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1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1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1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1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1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1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1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1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1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1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1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1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1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1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1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1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1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1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1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1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1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1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1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1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1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1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1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1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1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1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1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1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1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1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1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1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1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1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1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1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1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1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1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1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1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1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1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1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1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1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1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1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1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1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1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1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1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1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1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1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1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1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1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1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1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1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1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1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1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1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1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1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1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1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1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1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1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1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1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1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1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1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1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1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1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1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1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1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1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1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1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1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1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1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1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1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1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1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1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1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1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1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1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1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1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1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1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1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1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1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1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1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1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1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1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1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1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1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1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1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1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1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1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1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1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1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1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1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1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1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1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1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1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1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1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1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1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1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1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1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1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1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1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1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1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1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1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1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1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1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1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1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1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1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1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1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1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1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1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1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1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1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1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1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1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1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1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1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1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1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1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1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1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1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1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1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1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1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1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1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1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1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1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1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1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1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1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1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1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1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1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1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1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1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1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1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1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1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1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1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1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1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1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1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1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1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1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1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1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1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1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1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1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1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1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1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1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1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1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1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1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1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1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1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1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1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1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1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1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1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1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1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1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1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1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1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1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1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1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1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1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1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1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1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1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1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1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1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1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1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1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1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1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1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1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1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1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1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1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1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1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1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1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1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1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1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1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1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1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1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1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1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1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1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1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1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1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1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1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1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1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1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1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1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1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1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1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1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1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1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1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1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1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1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1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1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1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1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1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1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1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1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1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1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1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1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1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1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1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1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1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1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1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1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1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1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1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1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1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1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1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1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1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1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1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1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1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1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1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1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1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1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1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1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1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1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1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1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1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1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1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1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1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1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1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1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1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1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1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1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1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1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1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1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1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1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1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1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1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1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1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1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1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1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1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1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1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1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1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1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1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1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1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1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1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1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1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1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1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1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1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1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1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1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1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1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1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1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1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1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1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1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1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1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1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1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1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1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1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1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1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1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1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1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1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1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1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1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1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1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1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1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1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1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1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1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1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1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1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1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1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1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1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1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1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1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1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1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1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1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1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1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1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1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1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1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1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1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1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1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1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1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1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1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1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1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1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1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1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1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1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1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1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1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1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1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1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1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1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1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1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1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1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1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1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1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1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1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1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1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1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1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1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1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1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1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1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1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1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1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1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1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1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1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1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1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1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1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1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1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1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1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1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1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1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1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1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1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1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1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1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1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1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1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1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1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1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1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1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1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1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1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1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1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1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1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1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1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1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1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1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1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1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1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1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1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1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1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1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1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1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1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1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1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1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1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1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1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1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1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1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1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1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1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1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1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1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1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1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1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1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1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1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1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1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1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1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1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1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1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1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1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1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1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1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1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1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1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1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1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1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1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1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1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1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1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1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1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1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1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1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1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1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1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1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1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1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1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1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1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1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1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1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1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1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1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1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1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1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1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1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1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1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1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1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1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1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1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1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1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1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1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1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1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1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1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1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1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1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1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1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1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1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1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1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1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1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1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1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1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1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1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1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1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1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1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1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1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1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1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1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1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1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1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1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1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1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1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1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1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1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1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1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1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1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1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1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1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1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1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1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1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1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1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1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1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1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1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1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1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1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1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1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1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1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1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1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1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1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1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1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1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1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1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1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1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1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1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1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1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1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1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1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1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1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1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1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1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1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1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1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1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1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1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1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1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1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1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1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1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1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1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1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1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1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1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1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1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1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1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1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1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1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1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1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1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1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1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1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1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1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"/>
      <c r="B3019" s="11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"/>
      <c r="B3020" s="11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"/>
      <c r="B3021" s="11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"/>
      <c r="B3022" s="11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"/>
      <c r="B3023" s="11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"/>
      <c r="B3024" s="11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"/>
      <c r="B3025" s="11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"/>
      <c r="B3026" s="11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"/>
      <c r="B3027" s="11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"/>
      <c r="B3028" s="11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"/>
      <c r="B3029" s="11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"/>
      <c r="B3030" s="11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"/>
      <c r="B3031" s="11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"/>
      <c r="B3032" s="11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"/>
      <c r="B3033" s="11"/>
      <c r="F3033" s="4"/>
      <c r="G3033" s="4"/>
      <c r="H3033" s="4"/>
      <c r="I3033" s="4"/>
      <c r="J3033" s="4"/>
      <c r="K3033" s="4"/>
      <c r="L3033" s="4"/>
      <c r="M3033" s="4"/>
    </row>
    <row r="3034" spans="1:13" x14ac:dyDescent="0.2">
      <c r="A3034" s="3"/>
      <c r="B3034" s="11"/>
      <c r="F3034" s="4"/>
      <c r="G3034" s="4"/>
      <c r="H3034" s="4"/>
      <c r="I3034" s="4"/>
      <c r="J3034" s="4"/>
      <c r="K3034" s="4"/>
      <c r="L3034" s="4"/>
      <c r="M3034" s="4"/>
    </row>
    <row r="3035" spans="1:13" x14ac:dyDescent="0.2">
      <c r="A3035" s="3"/>
      <c r="B3035" s="11"/>
      <c r="F3035" s="4"/>
      <c r="G3035" s="4"/>
      <c r="H3035" s="4"/>
      <c r="I3035" s="4"/>
      <c r="J3035" s="4"/>
      <c r="K3035" s="4"/>
      <c r="L3035" s="4"/>
      <c r="M3035" s="4"/>
    </row>
    <row r="3036" spans="1:13" x14ac:dyDescent="0.2">
      <c r="A3036" s="3"/>
      <c r="B3036" s="11"/>
      <c r="F3036" s="4"/>
      <c r="G3036" s="4"/>
      <c r="H3036" s="4"/>
      <c r="I3036" s="4"/>
      <c r="J3036" s="4"/>
      <c r="K3036" s="4"/>
      <c r="L3036" s="4"/>
      <c r="M3036" s="4"/>
    </row>
  </sheetData>
  <mergeCells count="61">
    <mergeCell ref="A1:B1"/>
    <mergeCell ref="H1:L1"/>
    <mergeCell ref="A3:C3"/>
    <mergeCell ref="H3:M3"/>
    <mergeCell ref="A92:M92"/>
    <mergeCell ref="A18:M18"/>
    <mergeCell ref="A52:G52"/>
    <mergeCell ref="A53:G53"/>
    <mergeCell ref="A54:G54"/>
    <mergeCell ref="A67:M67"/>
    <mergeCell ref="A56:G56"/>
    <mergeCell ref="A57:G57"/>
    <mergeCell ref="A58:G58"/>
    <mergeCell ref="A59:G59"/>
    <mergeCell ref="A60:G60"/>
    <mergeCell ref="A61:G61"/>
    <mergeCell ref="A93:M93"/>
    <mergeCell ref="A94:M94"/>
    <mergeCell ref="B12:F12"/>
    <mergeCell ref="A7:K7"/>
    <mergeCell ref="A55:G55"/>
    <mergeCell ref="L14:M15"/>
    <mergeCell ref="G15:G16"/>
    <mergeCell ref="H15:H16"/>
    <mergeCell ref="I15:I16"/>
    <mergeCell ref="K15:K16"/>
    <mergeCell ref="A14:A16"/>
    <mergeCell ref="B14:B16"/>
    <mergeCell ref="C14:C16"/>
    <mergeCell ref="D14:D16"/>
    <mergeCell ref="E14:G14"/>
    <mergeCell ref="H14:K14"/>
    <mergeCell ref="A83:G83"/>
    <mergeCell ref="A84:G84"/>
    <mergeCell ref="A85:G85"/>
    <mergeCell ref="A86:G86"/>
    <mergeCell ref="A76:G76"/>
    <mergeCell ref="A77:G77"/>
    <mergeCell ref="A78:G78"/>
    <mergeCell ref="A79:G79"/>
    <mergeCell ref="A80:G80"/>
    <mergeCell ref="D9:E9"/>
    <mergeCell ref="D10:E10"/>
    <mergeCell ref="D11:E11"/>
    <mergeCell ref="A81:G81"/>
    <mergeCell ref="A82:G82"/>
    <mergeCell ref="A70:G70"/>
    <mergeCell ref="A71:G71"/>
    <mergeCell ref="A72:G72"/>
    <mergeCell ref="A73:M73"/>
    <mergeCell ref="A74:G74"/>
    <mergeCell ref="A75:G75"/>
    <mergeCell ref="A62:G62"/>
    <mergeCell ref="A63:G63"/>
    <mergeCell ref="A64:G64"/>
    <mergeCell ref="A65:G65"/>
    <mergeCell ref="A66:G66"/>
    <mergeCell ref="A87:G87"/>
    <mergeCell ref="A88:G88"/>
    <mergeCell ref="A89:G89"/>
    <mergeCell ref="A90:G90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ЛСР по форме №4 с материалами</vt:lpstr>
      <vt:lpstr>'ЛСР по форме №4 с материалами'!FOT</vt:lpstr>
      <vt:lpstr>'ЛСР по форме №4 с материалами'!Obosn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Мария Александровна</dc:creator>
  <cp:lastModifiedBy>Бочкарева Мария Александровна</cp:lastModifiedBy>
  <cp:lastPrinted>2006-11-24T08:22:46Z</cp:lastPrinted>
  <dcterms:created xsi:type="dcterms:W3CDTF">2002-02-11T05:58:42Z</dcterms:created>
  <dcterms:modified xsi:type="dcterms:W3CDTF">2015-08-19T11:13:56Z</dcterms:modified>
</cp:coreProperties>
</file>