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МР!$A$15:$C$47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МР!$A$1:$E$52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 fullPrecision="0"/>
</workbook>
</file>

<file path=xl/calcChain.xml><?xml version="1.0" encoding="utf-8"?>
<calcChain xmlns="http://schemas.openxmlformats.org/spreadsheetml/2006/main">
  <c r="E50" i="1" l="1"/>
  <c r="D50" i="1"/>
  <c r="D49" i="1"/>
  <c r="E31" i="1"/>
  <c r="D31" i="1"/>
  <c r="E29" i="1"/>
  <c r="D29" i="1"/>
  <c r="E30" i="1"/>
  <c r="E27" i="1" l="1"/>
  <c r="D27" i="1"/>
  <c r="E24" i="1"/>
  <c r="D24" i="1"/>
  <c r="E26" i="1"/>
  <c r="E22" i="1"/>
  <c r="D22" i="1"/>
  <c r="E25" i="1"/>
  <c r="D19" i="1"/>
  <c r="E21" i="1"/>
  <c r="E19" i="1" s="1"/>
  <c r="E20" i="1"/>
  <c r="E18" i="1"/>
  <c r="E17" i="1" s="1"/>
  <c r="D17" i="1"/>
  <c r="E49" i="1" l="1"/>
  <c r="E47" i="1"/>
  <c r="D47" i="1"/>
  <c r="E45" i="1"/>
  <c r="D45" i="1"/>
  <c r="E43" i="1"/>
  <c r="D43" i="1"/>
  <c r="E41" i="1"/>
  <c r="D41" i="1"/>
  <c r="E39" i="1"/>
  <c r="D39" i="1"/>
  <c r="E37" i="1"/>
  <c r="D37" i="1"/>
  <c r="E35" i="1"/>
  <c r="D35" i="1"/>
  <c r="E33" i="1"/>
  <c r="D33" i="1"/>
  <c r="E48" i="1" l="1"/>
  <c r="E46" i="1"/>
  <c r="E44" i="1"/>
  <c r="E42" i="1"/>
  <c r="E40" i="1"/>
  <c r="E38" i="1"/>
  <c r="E36" i="1"/>
  <c r="E34" i="1"/>
</calcChain>
</file>

<file path=xl/sharedStrings.xml><?xml version="1.0" encoding="utf-8"?>
<sst xmlns="http://schemas.openxmlformats.org/spreadsheetml/2006/main" count="55" uniqueCount="44">
  <si>
    <t>№ п\п</t>
  </si>
  <si>
    <t>Вид работ / Адрес МКД</t>
  </si>
  <si>
    <t>Адресный перечень</t>
  </si>
  <si>
    <t>Ремонт крыши</t>
  </si>
  <si>
    <t>Муниципальное образование Шугозерское сельское поселение</t>
  </si>
  <si>
    <t>Пос. Шугозеро, ул. Школьная, д. 15</t>
  </si>
  <si>
    <t>Пос. Шугозеро, ул. Школьная, д. 22</t>
  </si>
  <si>
    <t>Пос. Шугозеро, ул. Школьная, д. 4</t>
  </si>
  <si>
    <t>Ремонт сетей электроснабжения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</si>
  <si>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</si>
  <si>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</si>
  <si>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</si>
  <si>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</si>
  <si>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</si>
  <si>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Тихвинскому муниципальному району</t>
  </si>
  <si>
    <t>Тихвинского муниципального района Ленинградской области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</si>
  <si>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</si>
  <si>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</si>
  <si>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</si>
  <si>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</si>
  <si>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</si>
  <si>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</si>
  <si>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</si>
  <si>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</si>
  <si>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</si>
  <si>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И.О.начальника проектно-сметного отдела</t>
  </si>
  <si>
    <t>Т.Ю.Иванова</t>
  </si>
  <si>
    <t>Дер. Мошково, ул. Солнечная, д. 23</t>
  </si>
  <si>
    <t>Пос. Шугозеро, ул. Лесная, д.3</t>
  </si>
  <si>
    <t>Пос. Шугозеро, ул. Лесная, д.4</t>
  </si>
  <si>
    <t>Пос. Шугозеро, ул. Советская, д. 49</t>
  </si>
  <si>
    <t>Пос. Шугозеро, ул. Советская, д. 59</t>
  </si>
  <si>
    <t>Утепление фасада</t>
  </si>
  <si>
    <t>Муниципальное образование Ганьковское сельское поселение</t>
  </si>
  <si>
    <t>Дер. Ганьково, д. 1</t>
  </si>
  <si>
    <t>Дер. Ганьково, д. 15</t>
  </si>
  <si>
    <t>Ремонт сетей теплоснабжения</t>
  </si>
  <si>
    <t>Ремонт сетей горячего водоснабжения</t>
  </si>
  <si>
    <t>Муниципальное образование Мелегежское сельское поселение</t>
  </si>
  <si>
    <t>Дер. Мелегежская Горка, д. 11</t>
  </si>
  <si>
    <t>Ремонт фасада</t>
  </si>
  <si>
    <t>Муниципальное образование Тихвинское городское поселение</t>
  </si>
  <si>
    <t>Г. Тихвин, ул. Ново-Советская, д. 4а</t>
  </si>
  <si>
    <t>Приложение №1.11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</si>
</sst>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2" fillId="0" borderId="0"/>
  </cellStyleXfs>
  <cellXfs count="28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/>
    <xf numFmtId="0" fontId="5" fillId="2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vertical="center"/>
    </xf>
    <xf numFmtId="10" fontId="4" fillId="0" borderId="0" xfId="0" applyNumberFormat="1" applyFont="1" applyFill="1"/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10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4" fontId="5" fillId="2" borderId="2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1">
    <cellStyle name="Excel Built-in Normal" xfId="1"/>
    <cellStyle name="Excel Built-in Normal 2 2" xfId="10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52"/>
  <sheetViews>
    <sheetView tabSelected="1" view="pageBreakPreview" zoomScale="115" zoomScaleNormal="90" zoomScaleSheetLayoutView="115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A1" s="22"/>
      <c r="B1" s="22"/>
      <c r="E1" s="9" t="s">
        <v>43</v>
      </c>
    </row>
    <row r="2" spans="1:7" x14ac:dyDescent="0.2">
      <c r="A2" s="22"/>
      <c r="B2" s="22"/>
      <c r="E2" s="9" t="s">
        <v>21</v>
      </c>
    </row>
    <row r="3" spans="1:7" x14ac:dyDescent="0.2">
      <c r="A3" s="22"/>
      <c r="B3" s="22"/>
    </row>
    <row r="4" spans="1:7" s="21" customFormat="1" x14ac:dyDescent="0.2">
      <c r="A4" s="20" t="s">
        <v>16</v>
      </c>
      <c r="B4" s="20"/>
      <c r="C4" s="21" t="s">
        <v>17</v>
      </c>
    </row>
    <row r="5" spans="1:7" x14ac:dyDescent="0.2">
      <c r="A5" s="22"/>
      <c r="B5" s="22"/>
      <c r="C5" s="1" t="s">
        <v>22</v>
      </c>
    </row>
    <row r="6" spans="1:7" x14ac:dyDescent="0.2">
      <c r="A6" s="22"/>
      <c r="B6" s="22"/>
      <c r="C6" s="1" t="s">
        <v>18</v>
      </c>
    </row>
    <row r="7" spans="1:7" x14ac:dyDescent="0.2">
      <c r="A7" s="22"/>
      <c r="B7" s="22"/>
      <c r="C7" s="1" t="s">
        <v>19</v>
      </c>
    </row>
    <row r="8" spans="1:7" ht="15" customHeight="1" x14ac:dyDescent="0.2">
      <c r="A8" s="25" t="s">
        <v>23</v>
      </c>
      <c r="B8" s="25"/>
      <c r="C8" s="23" t="s">
        <v>20</v>
      </c>
      <c r="D8" s="1" t="s">
        <v>24</v>
      </c>
    </row>
    <row r="9" spans="1:7" x14ac:dyDescent="0.2">
      <c r="A9" s="22"/>
      <c r="B9" s="22"/>
    </row>
    <row r="10" spans="1:7" x14ac:dyDescent="0.2">
      <c r="A10" s="26" t="s">
        <v>2</v>
      </c>
      <c r="B10" s="26"/>
      <c r="C10" s="26"/>
      <c r="D10" s="26"/>
      <c r="E10" s="26"/>
    </row>
    <row r="11" spans="1:7" ht="12.75" customHeight="1" x14ac:dyDescent="0.2">
      <c r="A11" s="27" t="s">
        <v>9</v>
      </c>
      <c r="B11" s="27"/>
      <c r="C11" s="27"/>
      <c r="D11" s="27"/>
      <c r="E11" s="27"/>
    </row>
    <row r="12" spans="1:7" x14ac:dyDescent="0.2">
      <c r="A12" s="27" t="s">
        <v>15</v>
      </c>
      <c r="B12" s="27"/>
      <c r="C12" s="27"/>
      <c r="D12" s="27"/>
      <c r="E12" s="27"/>
    </row>
    <row r="13" spans="1:7" x14ac:dyDescent="0.2">
      <c r="A13" s="3"/>
      <c r="B13" s="3"/>
    </row>
    <row r="14" spans="1:7" ht="120" x14ac:dyDescent="0.2">
      <c r="A14" s="10" t="s">
        <v>0</v>
      </c>
      <c r="B14" s="10" t="s">
        <v>1</v>
      </c>
      <c r="C14" s="10" t="s">
        <v>10</v>
      </c>
      <c r="D14" s="11" t="s">
        <v>11</v>
      </c>
      <c r="E14" s="11" t="s">
        <v>12</v>
      </c>
      <c r="G14" s="14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24" t="s">
        <v>33</v>
      </c>
      <c r="B16" s="24"/>
      <c r="C16" s="16"/>
      <c r="D16" s="15"/>
      <c r="E16" s="15"/>
    </row>
    <row r="17" spans="1:5" x14ac:dyDescent="0.2">
      <c r="A17" s="6">
        <v>1</v>
      </c>
      <c r="B17" s="5" t="s">
        <v>34</v>
      </c>
      <c r="C17" s="16"/>
      <c r="D17" s="15">
        <f>D18</f>
        <v>2239703</v>
      </c>
      <c r="E17" s="15">
        <f>E18</f>
        <v>47929.64</v>
      </c>
    </row>
    <row r="18" spans="1:5" x14ac:dyDescent="0.2">
      <c r="A18" s="6"/>
      <c r="B18" s="7" t="s">
        <v>3</v>
      </c>
      <c r="C18" s="16">
        <v>408</v>
      </c>
      <c r="D18" s="15">
        <v>2239703</v>
      </c>
      <c r="E18" s="15">
        <f>ROUND(D18*$G$14,2)</f>
        <v>47929.64</v>
      </c>
    </row>
    <row r="19" spans="1:5" x14ac:dyDescent="0.2">
      <c r="A19" s="6">
        <v>2</v>
      </c>
      <c r="B19" s="5" t="s">
        <v>35</v>
      </c>
      <c r="C19" s="16"/>
      <c r="D19" s="15">
        <f>D20+D21</f>
        <v>4027000</v>
      </c>
      <c r="E19" s="15">
        <f>E20+E21</f>
        <v>86177.8</v>
      </c>
    </row>
    <row r="20" spans="1:5" x14ac:dyDescent="0.2">
      <c r="A20" s="6"/>
      <c r="B20" s="7" t="s">
        <v>36</v>
      </c>
      <c r="C20" s="16"/>
      <c r="D20" s="15">
        <v>2883000</v>
      </c>
      <c r="E20" s="15">
        <f>ROUND(D20*$G$14,2)</f>
        <v>61696.2</v>
      </c>
    </row>
    <row r="21" spans="1:5" x14ac:dyDescent="0.2">
      <c r="A21" s="4"/>
      <c r="B21" s="7" t="s">
        <v>37</v>
      </c>
      <c r="C21" s="4"/>
      <c r="D21" s="15">
        <v>1144000</v>
      </c>
      <c r="E21" s="15">
        <f>ROUND(D21*$G$14,2)</f>
        <v>24481.599999999999</v>
      </c>
    </row>
    <row r="22" spans="1:5" x14ac:dyDescent="0.2">
      <c r="A22" s="13" t="s">
        <v>13</v>
      </c>
      <c r="B22" s="12"/>
      <c r="C22" s="16"/>
      <c r="D22" s="17">
        <f>D17+D19</f>
        <v>6266703</v>
      </c>
      <c r="E22" s="17">
        <f>E17+E19</f>
        <v>134107.44</v>
      </c>
    </row>
    <row r="23" spans="1:5" x14ac:dyDescent="0.2">
      <c r="A23" s="24" t="s">
        <v>38</v>
      </c>
      <c r="B23" s="24"/>
      <c r="C23" s="16"/>
      <c r="D23" s="15"/>
      <c r="E23" s="15"/>
    </row>
    <row r="24" spans="1:5" x14ac:dyDescent="0.2">
      <c r="A24" s="6">
        <v>3</v>
      </c>
      <c r="B24" s="5" t="s">
        <v>39</v>
      </c>
      <c r="C24" s="16"/>
      <c r="D24" s="15">
        <f>D25+D26</f>
        <v>4345400</v>
      </c>
      <c r="E24" s="15">
        <f>E25+E26</f>
        <v>92991.56</v>
      </c>
    </row>
    <row r="25" spans="1:5" x14ac:dyDescent="0.2">
      <c r="A25" s="6"/>
      <c r="B25" s="7" t="s">
        <v>3</v>
      </c>
      <c r="C25" s="16">
        <v>785</v>
      </c>
      <c r="D25" s="15">
        <v>2355000</v>
      </c>
      <c r="E25" s="15">
        <f>ROUND(D25*$G$14,2)</f>
        <v>50397</v>
      </c>
    </row>
    <row r="26" spans="1:5" x14ac:dyDescent="0.2">
      <c r="A26" s="6"/>
      <c r="B26" s="7" t="s">
        <v>40</v>
      </c>
      <c r="C26" s="16">
        <v>995.2</v>
      </c>
      <c r="D26" s="15">
        <v>1990400</v>
      </c>
      <c r="E26" s="15">
        <f>ROUND(D26*$G$14,2)</f>
        <v>42594.559999999998</v>
      </c>
    </row>
    <row r="27" spans="1:5" x14ac:dyDescent="0.2">
      <c r="A27" s="13" t="s">
        <v>13</v>
      </c>
      <c r="B27" s="12"/>
      <c r="C27" s="16"/>
      <c r="D27" s="17">
        <f>D24</f>
        <v>4345400</v>
      </c>
      <c r="E27" s="17">
        <f>E24</f>
        <v>92991.56</v>
      </c>
    </row>
    <row r="28" spans="1:5" x14ac:dyDescent="0.2">
      <c r="A28" s="24" t="s">
        <v>41</v>
      </c>
      <c r="B28" s="24"/>
      <c r="C28" s="16"/>
      <c r="D28" s="15"/>
      <c r="E28" s="15"/>
    </row>
    <row r="29" spans="1:5" x14ac:dyDescent="0.2">
      <c r="A29" s="6">
        <v>4</v>
      </c>
      <c r="B29" s="5" t="s">
        <v>42</v>
      </c>
      <c r="C29" s="16"/>
      <c r="D29" s="15">
        <f>D30</f>
        <v>3755000</v>
      </c>
      <c r="E29" s="15">
        <f>E30</f>
        <v>80357</v>
      </c>
    </row>
    <row r="30" spans="1:5" x14ac:dyDescent="0.2">
      <c r="A30" s="6"/>
      <c r="B30" s="7" t="s">
        <v>3</v>
      </c>
      <c r="C30" s="16">
        <v>751</v>
      </c>
      <c r="D30" s="15">
        <v>3755000</v>
      </c>
      <c r="E30" s="15">
        <f>ROUND(D30*$G$14,2)</f>
        <v>80357</v>
      </c>
    </row>
    <row r="31" spans="1:5" x14ac:dyDescent="0.2">
      <c r="A31" s="13" t="s">
        <v>13</v>
      </c>
      <c r="B31" s="12"/>
      <c r="C31" s="16"/>
      <c r="D31" s="17">
        <f>D29</f>
        <v>3755000</v>
      </c>
      <c r="E31" s="17">
        <f>E29</f>
        <v>80357</v>
      </c>
    </row>
    <row r="32" spans="1:5" x14ac:dyDescent="0.2">
      <c r="A32" s="24" t="s">
        <v>4</v>
      </c>
      <c r="B32" s="24"/>
      <c r="C32" s="16"/>
      <c r="D32" s="15"/>
      <c r="E32" s="15"/>
    </row>
    <row r="33" spans="1:5" x14ac:dyDescent="0.2">
      <c r="A33" s="6">
        <v>5</v>
      </c>
      <c r="B33" s="5" t="s">
        <v>27</v>
      </c>
      <c r="C33" s="16"/>
      <c r="D33" s="15">
        <f>D34</f>
        <v>919066</v>
      </c>
      <c r="E33" s="15">
        <f>E34</f>
        <v>19668.009999999998</v>
      </c>
    </row>
    <row r="34" spans="1:5" x14ac:dyDescent="0.2">
      <c r="A34" s="6"/>
      <c r="B34" s="7" t="s">
        <v>8</v>
      </c>
      <c r="C34" s="16"/>
      <c r="D34" s="15">
        <v>919066</v>
      </c>
      <c r="E34" s="15">
        <f>ROUND(D34*$G$14,2)</f>
        <v>19668.009999999998</v>
      </c>
    </row>
    <row r="35" spans="1:5" x14ac:dyDescent="0.2">
      <c r="A35" s="6">
        <v>6</v>
      </c>
      <c r="B35" s="19" t="s">
        <v>28</v>
      </c>
      <c r="C35" s="16"/>
      <c r="D35" s="15">
        <f>D36</f>
        <v>294583</v>
      </c>
      <c r="E35" s="15">
        <f>E36</f>
        <v>6304.08</v>
      </c>
    </row>
    <row r="36" spans="1:5" x14ac:dyDescent="0.2">
      <c r="A36" s="19"/>
      <c r="B36" s="7" t="s">
        <v>8</v>
      </c>
      <c r="C36" s="16"/>
      <c r="D36" s="15">
        <v>294583</v>
      </c>
      <c r="E36" s="15">
        <f>ROUND(D36*$G$14,2)</f>
        <v>6304.08</v>
      </c>
    </row>
    <row r="37" spans="1:5" x14ac:dyDescent="0.2">
      <c r="A37" s="6">
        <v>7</v>
      </c>
      <c r="B37" s="19" t="s">
        <v>29</v>
      </c>
      <c r="C37" s="16"/>
      <c r="D37" s="15">
        <f>D38</f>
        <v>276782</v>
      </c>
      <c r="E37" s="15">
        <f>E38</f>
        <v>5923.13</v>
      </c>
    </row>
    <row r="38" spans="1:5" x14ac:dyDescent="0.2">
      <c r="A38" s="12"/>
      <c r="B38" s="7" t="s">
        <v>8</v>
      </c>
      <c r="C38" s="16"/>
      <c r="D38" s="15">
        <v>276782</v>
      </c>
      <c r="E38" s="15">
        <f>ROUND(D38*$G$14,2)</f>
        <v>5923.13</v>
      </c>
    </row>
    <row r="39" spans="1:5" x14ac:dyDescent="0.2">
      <c r="A39" s="6">
        <v>8</v>
      </c>
      <c r="B39" s="7" t="s">
        <v>30</v>
      </c>
      <c r="C39" s="16"/>
      <c r="D39" s="15">
        <f>D40</f>
        <v>2241680</v>
      </c>
      <c r="E39" s="15">
        <f>E40</f>
        <v>47971.95</v>
      </c>
    </row>
    <row r="40" spans="1:5" x14ac:dyDescent="0.2">
      <c r="A40" s="6"/>
      <c r="B40" s="8" t="s">
        <v>3</v>
      </c>
      <c r="C40" s="16">
        <v>670</v>
      </c>
      <c r="D40" s="15">
        <v>2241680</v>
      </c>
      <c r="E40" s="15">
        <f>ROUND(D40*$G$14,2)</f>
        <v>47971.95</v>
      </c>
    </row>
    <row r="41" spans="1:5" x14ac:dyDescent="0.2">
      <c r="A41" s="6">
        <v>9</v>
      </c>
      <c r="B41" s="7" t="s">
        <v>31</v>
      </c>
      <c r="C41" s="16"/>
      <c r="D41" s="15">
        <f>D42</f>
        <v>1429775</v>
      </c>
      <c r="E41" s="15">
        <f>E42</f>
        <v>30597.19</v>
      </c>
    </row>
    <row r="42" spans="1:5" x14ac:dyDescent="0.2">
      <c r="A42" s="6"/>
      <c r="B42" s="8" t="s">
        <v>3</v>
      </c>
      <c r="C42" s="16">
        <v>338</v>
      </c>
      <c r="D42" s="15">
        <v>1429775</v>
      </c>
      <c r="E42" s="15">
        <f>ROUND(D42*$G$14,2)</f>
        <v>30597.19</v>
      </c>
    </row>
    <row r="43" spans="1:5" x14ac:dyDescent="0.2">
      <c r="A43" s="6">
        <v>10</v>
      </c>
      <c r="B43" s="5" t="s">
        <v>5</v>
      </c>
      <c r="C43" s="16"/>
      <c r="D43" s="15">
        <f>D44</f>
        <v>2758294</v>
      </c>
      <c r="E43" s="15">
        <f>E44</f>
        <v>59027.49</v>
      </c>
    </row>
    <row r="44" spans="1:5" x14ac:dyDescent="0.2">
      <c r="A44" s="6"/>
      <c r="B44" s="7" t="s">
        <v>32</v>
      </c>
      <c r="C44" s="16">
        <v>647</v>
      </c>
      <c r="D44" s="15">
        <v>2758294</v>
      </c>
      <c r="E44" s="15">
        <f>ROUND(D44*$G$14,2)</f>
        <v>59027.49</v>
      </c>
    </row>
    <row r="45" spans="1:5" x14ac:dyDescent="0.2">
      <c r="A45" s="6">
        <v>11</v>
      </c>
      <c r="B45" s="5" t="s">
        <v>6</v>
      </c>
      <c r="C45" s="16"/>
      <c r="D45" s="15">
        <f>D46</f>
        <v>1161824</v>
      </c>
      <c r="E45" s="15">
        <f>E46</f>
        <v>24863.03</v>
      </c>
    </row>
    <row r="46" spans="1:5" x14ac:dyDescent="0.2">
      <c r="A46" s="6"/>
      <c r="B46" s="8" t="s">
        <v>3</v>
      </c>
      <c r="C46" s="16">
        <v>283</v>
      </c>
      <c r="D46" s="15">
        <v>1161824</v>
      </c>
      <c r="E46" s="15">
        <f>ROUND(D46*$G$14,2)</f>
        <v>24863.03</v>
      </c>
    </row>
    <row r="47" spans="1:5" x14ac:dyDescent="0.2">
      <c r="A47" s="6">
        <v>12</v>
      </c>
      <c r="B47" s="5" t="s">
        <v>7</v>
      </c>
      <c r="C47" s="16"/>
      <c r="D47" s="15">
        <f>D48</f>
        <v>1090152</v>
      </c>
      <c r="E47" s="15">
        <f>E48</f>
        <v>23329.25</v>
      </c>
    </row>
    <row r="48" spans="1:5" x14ac:dyDescent="0.2">
      <c r="A48" s="6"/>
      <c r="B48" s="8" t="s">
        <v>3</v>
      </c>
      <c r="C48" s="16">
        <v>290</v>
      </c>
      <c r="D48" s="15">
        <v>1090152</v>
      </c>
      <c r="E48" s="15">
        <f>ROUND(D48*$G$14,2)</f>
        <v>23329.25</v>
      </c>
    </row>
    <row r="49" spans="1:5" x14ac:dyDescent="0.2">
      <c r="A49" s="13" t="s">
        <v>13</v>
      </c>
      <c r="B49" s="12"/>
      <c r="C49" s="16"/>
      <c r="D49" s="17">
        <f>D33+D35+D37+D39+D41+D43+D45+D47</f>
        <v>10172156</v>
      </c>
      <c r="E49" s="17">
        <f>E33+E35+E37+E39+E41+E43+E45+E47</f>
        <v>217684.13</v>
      </c>
    </row>
    <row r="50" spans="1:5" x14ac:dyDescent="0.2">
      <c r="A50" s="13" t="s">
        <v>14</v>
      </c>
      <c r="B50" s="12"/>
      <c r="C50" s="16"/>
      <c r="D50" s="17">
        <f>D22+D27+D31+D49</f>
        <v>24539259</v>
      </c>
      <c r="E50" s="17">
        <f>E22+E27+E31+E49</f>
        <v>525140.13</v>
      </c>
    </row>
    <row r="52" spans="1:5" ht="15" x14ac:dyDescent="0.25">
      <c r="A52" s="22"/>
      <c r="B52" s="18" t="s">
        <v>25</v>
      </c>
      <c r="C52" s="18"/>
      <c r="D52" s="18" t="s">
        <v>26</v>
      </c>
    </row>
  </sheetData>
  <mergeCells count="8">
    <mergeCell ref="A32:B32"/>
    <mergeCell ref="A8:B8"/>
    <mergeCell ref="A10:E10"/>
    <mergeCell ref="A11:E11"/>
    <mergeCell ref="A12:E12"/>
    <mergeCell ref="A16:B16"/>
    <mergeCell ref="A23:B23"/>
    <mergeCell ref="A28:B28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2016-02-10T07:34:27Z</cp:lastPrinted>
  <dcterms:created xsi:type="dcterms:W3CDTF">2014-09-23T07:33:15Z</dcterms:created>
  <dcterms:modified xsi:type="dcterms:W3CDTF">2016-10-13T14:08:01Z</dcterms:modified>
</cp:coreProperties>
</file>