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ОБЩАЯ ПАПКА ОБМЕНА\ПЛАНОВО-ЭКОНОМИЧЕСКИЙ ОТДЕЛ\Бланки\Отчетность\Ежеквартальные отчеты\Отчеты по Соглашениям 2015-2019\Целевые показатели 2015-2017\"/>
    </mc:Choice>
  </mc:AlternateContent>
  <xr:revisionPtr revIDLastSave="0" documentId="13_ncr:1_{46A7146C-2BB2-4B24-86BD-49B9C6C8D9E7}" xr6:coauthVersionLast="46" xr6:coauthVersionMax="46" xr10:uidLastSave="{00000000-0000-0000-0000-000000000000}"/>
  <bookViews>
    <workbookView xWindow="-120" yWindow="-120" windowWidth="29040" windowHeight="15840" firstSheet="6" activeTab="13" xr2:uid="{00000000-000D-0000-FFFF-FFFF00000000}"/>
  </bookViews>
  <sheets>
    <sheet name="на 01.01.2018" sheetId="1" r:id="rId1"/>
    <sheet name="на 01.04.2018" sheetId="2" r:id="rId2"/>
    <sheet name="на 01.07.2018" sheetId="3" r:id="rId3"/>
    <sheet name="на 01.10.2018" sheetId="4" r:id="rId4"/>
    <sheet name="на 01.01.2019" sheetId="5" r:id="rId5"/>
    <sheet name="на 01.04.2019" sheetId="6" r:id="rId6"/>
    <sheet name="на 01.07.2019" sheetId="7" r:id="rId7"/>
    <sheet name="на 01.10.2019" sheetId="8" r:id="rId8"/>
    <sheet name="на 01.01.2020" sheetId="10" r:id="rId9"/>
    <sheet name="на 01.04.2020" sheetId="11" r:id="rId10"/>
    <sheet name="на 01.07.2020" sheetId="12" r:id="rId11"/>
    <sheet name="на 01.10.2020" sheetId="13" r:id="rId12"/>
    <sheet name="на 01.01.2021" sheetId="14" r:id="rId13"/>
    <sheet name="на 01.04.2021" sheetId="15" r:id="rId14"/>
  </sheets>
  <definedNames>
    <definedName name="_xlnm.Print_Area" localSheetId="8">'на 01.01.2020'!$A$1:$D$16</definedName>
    <definedName name="_xlnm.Print_Area" localSheetId="12">'на 01.01.2021'!$A$1:$D$16</definedName>
    <definedName name="_xlnm.Print_Area" localSheetId="9">'на 01.04.2020'!$A$1:$D$16</definedName>
    <definedName name="_xlnm.Print_Area" localSheetId="13">'на 01.04.2021'!$A$1:$D$16</definedName>
    <definedName name="_xlnm.Print_Area" localSheetId="10">'на 01.07.2020'!$A$1:$D$16</definedName>
    <definedName name="_xlnm.Print_Area" localSheetId="11">'на 01.10.2020'!$A$1:$D$16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5" l="1"/>
  <c r="D6" i="15"/>
  <c r="D7" i="14"/>
  <c r="D6" i="14"/>
  <c r="D7" i="13"/>
  <c r="D6" i="13"/>
  <c r="D7" i="12" l="1"/>
  <c r="D6" i="12"/>
  <c r="D6" i="11" l="1"/>
  <c r="D6" i="10" l="1"/>
  <c r="F12" i="5" l="1"/>
  <c r="F11" i="5"/>
  <c r="F10" i="5"/>
  <c r="F12" i="4" l="1"/>
  <c r="F11" i="4"/>
  <c r="F10" i="4"/>
  <c r="F12" i="3" l="1"/>
  <c r="F11" i="3"/>
  <c r="F10" i="3"/>
  <c r="F12" i="2" l="1"/>
  <c r="F11" i="2"/>
  <c r="F10" i="2"/>
  <c r="F12" i="1" l="1"/>
  <c r="F11" i="1"/>
  <c r="F10" i="1"/>
</calcChain>
</file>

<file path=xl/sharedStrings.xml><?xml version="1.0" encoding="utf-8"?>
<sst xmlns="http://schemas.openxmlformats.org/spreadsheetml/2006/main" count="271" uniqueCount="56">
  <si>
    <t>Отчет</t>
  </si>
  <si>
    <t>о достижении целевых показателей результативности использования</t>
  </si>
  <si>
    <t>субсидии по итогам 2017 года  (Краткосрочный план на 2017 год с учетом мер государственной поддержки)</t>
  </si>
  <si>
    <t>Данные на 01.01.2018г.</t>
  </si>
  <si>
    <t>№ п/п</t>
  </si>
  <si>
    <t>Наименование целевого показателя результативности</t>
  </si>
  <si>
    <t>Единица измерения</t>
  </si>
  <si>
    <t>Плановое значение целевого показателя</t>
  </si>
  <si>
    <t>Фактическое значение целевого показателя на дату представления отчета</t>
  </si>
  <si>
    <t>Достижение целевого показателя, в процентах</t>
  </si>
  <si>
    <t>Проведение работ по капитальному ремонту конструктивных элементов многоквартирных домов:</t>
  </si>
  <si>
    <t>количество многоквартирных домов</t>
  </si>
  <si>
    <t>ед.</t>
  </si>
  <si>
    <t>общая площадь многоквартирных домов</t>
  </si>
  <si>
    <t>кв.м.</t>
  </si>
  <si>
    <t>Улучшение жилищных условий граждан, проживающих в многоквартирных домах, в которых проводятся работы по капитальному ремонту конструктивных элементов</t>
  </si>
  <si>
    <t>чел.</t>
  </si>
  <si>
    <t>субсидии по итогам 1 квартала 2018 года  (Краткосрочный план на 2017 год с учетом мер государственной поддержки)</t>
  </si>
  <si>
    <t>Данные на 01.04.2018г.</t>
  </si>
  <si>
    <t>субсидии по итогам 2 квартала 2018 года  (Краткосрочный план на 2017 год с учетом мер государственной поддержки)</t>
  </si>
  <si>
    <t>Данные на 01.07.2018г.</t>
  </si>
  <si>
    <t>субсидии по итогам 3 квартала 2018 года  (Краткосрочный план на 2017 год с учетом мер государственной поддержки)</t>
  </si>
  <si>
    <t>Данные на 01.10.2018г.</t>
  </si>
  <si>
    <t>субсидии по итогам 4 квартала 2018 года  (Краткосрочный план на 2017 год с учетом мер государственной поддержки)</t>
  </si>
  <si>
    <t>Данные на 01.01.2019г.</t>
  </si>
  <si>
    <t>субсидии по итогам 1 квартала 2019 года  (ГП-2017)</t>
  </si>
  <si>
    <t>Данные на 01.04.2019г.</t>
  </si>
  <si>
    <t>субсидии по итогам 2 квартала 2019 года  (ГП-2017)</t>
  </si>
  <si>
    <t>Данные на 01.07.2019г.</t>
  </si>
  <si>
    <t>Приложение № ___</t>
  </si>
  <si>
    <t>Форма утверждена в Приложении № 1 к Соглашению №1-ГП/2017 от 19.12.2017г.</t>
  </si>
  <si>
    <t>субсидии по итогам 3 квартала 2019 года  (ГП-2017)</t>
  </si>
  <si>
    <t>Данные на 01.10.2019г.</t>
  </si>
  <si>
    <t>Начальник управления - начальник планово-экономического отдела_______________________Ю.И. Пшенникова</t>
  </si>
  <si>
    <t>Приложение №___</t>
  </si>
  <si>
    <t>Сведения о целевых показателях на 2017 год</t>
  </si>
  <si>
    <t>На 01.01.2020г.</t>
  </si>
  <si>
    <t xml:space="preserve">  №п/п</t>
  </si>
  <si>
    <t>Наименование показателя</t>
  </si>
  <si>
    <t>Планируемое значение показателя</t>
  </si>
  <si>
    <t>Исполнение показателя</t>
  </si>
  <si>
    <t>Доля отремонтированных многоквартирных домов к планируемому количеству по краткосрочному плану 2017 года</t>
  </si>
  <si>
    <t>От 0,9 до 1,0</t>
  </si>
  <si>
    <t>Доля выполненных видов работ к общему количеству по краткосрочному плану 2017 года</t>
  </si>
  <si>
    <t>Выплата в 2017 году заработной платы работникам не ниже размера,  установленного  региональным соглашением о минимальной заработной плате в Ленинградской области</t>
  </si>
  <si>
    <t>Да</t>
  </si>
  <si>
    <t>Отсутствие просроченной задолженности по платежам в бюджеты всех уровней бюджетной системы  Российской Федерации  и государственные внебюджетные фонды</t>
  </si>
  <si>
    <t>Отсутствие задолженности по выплате заработной платы работникам</t>
  </si>
  <si>
    <t>Начальник управления - начальник планово-экономического отдела__________________Ю.И. Пшенникова</t>
  </si>
  <si>
    <t>На 01.04.2020г.</t>
  </si>
  <si>
    <t>На 01.07.2020г.</t>
  </si>
  <si>
    <t>На 01.10.2020г.</t>
  </si>
  <si>
    <t>И.о. начальника управления-начальника планово-экономического отдела__________________С.В. Борисова</t>
  </si>
  <si>
    <t>На 01.01.2021г.</t>
  </si>
  <si>
    <t>Начальник управления-начальник планово-экономического отдела__________________С.А. Титова</t>
  </si>
  <si>
    <t>На 01.04.2021г.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</si>
</sst>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wrapText="1"/>
    </xf>
    <xf numFmtId="1" fontId="2" fillId="2" borderId="0" xfId="0" applyNumberFormat="1" applyFont="1" applyFill="1"/>
    <xf numFmtId="0" fontId="1" fillId="2" borderId="0" xfId="0" applyFont="1" applyFill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12" fillId="0" borderId="0" xfId="1" applyFont="1"/>
    <xf numFmtId="0" fontId="12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15" fillId="0" borderId="0" xfId="1" applyFont="1"/>
    <xf numFmtId="0" fontId="16" fillId="0" borderId="4" xfId="1" applyFont="1" applyBorder="1" applyAlignment="1">
      <alignment horizontal="center" wrapText="1"/>
    </xf>
    <xf numFmtId="0" fontId="12" fillId="0" borderId="4" xfId="1" applyFont="1" applyBorder="1" applyAlignment="1">
      <alignment horizontal="center"/>
    </xf>
    <xf numFmtId="0" fontId="12" fillId="0" borderId="4" xfId="1" applyFont="1" applyBorder="1" applyAlignment="1">
      <alignment wrapText="1"/>
    </xf>
    <xf numFmtId="0" fontId="12" fillId="0" borderId="4" xfId="1" applyFont="1" applyBorder="1" applyAlignment="1">
      <alignment horizontal="center" wrapText="1"/>
    </xf>
    <xf numFmtId="2" fontId="12" fillId="0" borderId="4" xfId="1" applyNumberFormat="1" applyFont="1" applyFill="1" applyBorder="1" applyAlignment="1">
      <alignment horizontal="center"/>
    </xf>
    <xf numFmtId="9" fontId="12" fillId="0" borderId="4" xfId="1" applyNumberFormat="1" applyFont="1" applyBorder="1" applyAlignment="1">
      <alignment horizontal="center"/>
    </xf>
    <xf numFmtId="2" fontId="12" fillId="0" borderId="4" xfId="1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right" vertical="top"/>
    </xf>
    <xf numFmtId="0" fontId="7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/>
    </xf>
    <xf numFmtId="0" fontId="14" fillId="0" borderId="0" xfId="1" applyFont="1" applyAlignment="1">
      <alignment horizontal="center" wrapText="1"/>
    </xf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7" fillId="0" borderId="0" xfId="1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zoomScale="80" zoomScaleNormal="80" workbookViewId="0">
      <selection activeCell="E23" sqref="E23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2</v>
      </c>
      <c r="B5" s="32"/>
      <c r="C5" s="32"/>
      <c r="D5" s="32"/>
      <c r="E5" s="32"/>
      <c r="F5" s="32"/>
    </row>
    <row r="6" spans="1:6" s="4" customFormat="1" ht="20.25" customHeight="1" x14ac:dyDescent="0.25">
      <c r="A6" s="33" t="s">
        <v>3</v>
      </c>
      <c r="B6" s="33"/>
      <c r="C6" s="33"/>
      <c r="D6" s="33"/>
      <c r="E6" s="33"/>
      <c r="F6" s="33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138</v>
      </c>
      <c r="E10" s="11">
        <v>1</v>
      </c>
      <c r="F10" s="12">
        <f>E10/D10</f>
        <v>7.246376811594203E-3</v>
      </c>
    </row>
    <row r="11" spans="1:6" ht="15.75" x14ac:dyDescent="0.25">
      <c r="A11" s="34"/>
      <c r="B11" s="9" t="s">
        <v>13</v>
      </c>
      <c r="C11" s="10" t="s">
        <v>14</v>
      </c>
      <c r="D11" s="13">
        <v>344088.48</v>
      </c>
      <c r="E11" s="13">
        <v>2968.56</v>
      </c>
      <c r="F11" s="12">
        <f>E11/D11</f>
        <v>8.6273158578281956E-3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13026</v>
      </c>
      <c r="E12" s="11">
        <v>130</v>
      </c>
      <c r="F12" s="12">
        <f>E12/D12</f>
        <v>9.9800399201596807E-3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ED0D-5A07-4ACD-BB2D-49ED04B8899F}">
  <sheetPr>
    <pageSetUpPr fitToPage="1"/>
  </sheetPr>
  <dimension ref="A1:D16"/>
  <sheetViews>
    <sheetView view="pageBreakPreview" zoomScaleNormal="100" zoomScaleSheetLayoutView="100" workbookViewId="0">
      <selection activeCell="C9" sqref="C9"/>
    </sheetView>
  </sheetViews>
  <sheetFormatPr defaultRowHeight="15.75" x14ac:dyDescent="0.25"/>
  <cols>
    <col min="1" max="1" width="9.140625" style="18"/>
    <col min="2" max="2" width="55.85546875" style="18" customWidth="1"/>
    <col min="3" max="3" width="18" style="18" customWidth="1"/>
    <col min="4" max="4" width="16.28515625" style="18" customWidth="1"/>
    <col min="5" max="16384" width="9.140625" style="18"/>
  </cols>
  <sheetData>
    <row r="1" spans="1:4" x14ac:dyDescent="0.25">
      <c r="D1" s="19" t="s">
        <v>34</v>
      </c>
    </row>
    <row r="2" spans="1:4" x14ac:dyDescent="0.25">
      <c r="D2" s="20" t="s">
        <v>30</v>
      </c>
    </row>
    <row r="3" spans="1:4" ht="35.25" customHeight="1" x14ac:dyDescent="0.25">
      <c r="A3" s="37" t="s">
        <v>35</v>
      </c>
      <c r="B3" s="38"/>
      <c r="C3" s="38"/>
      <c r="D3" s="38"/>
    </row>
    <row r="4" spans="1:4" x14ac:dyDescent="0.25">
      <c r="D4" s="21" t="s">
        <v>49</v>
      </c>
    </row>
    <row r="5" spans="1:4" ht="46.5" customHeight="1" x14ac:dyDescent="0.25">
      <c r="A5" s="22" t="s">
        <v>37</v>
      </c>
      <c r="B5" s="22" t="s">
        <v>38</v>
      </c>
      <c r="C5" s="22" t="s">
        <v>39</v>
      </c>
      <c r="D5" s="22" t="s">
        <v>40</v>
      </c>
    </row>
    <row r="6" spans="1:4" ht="47.25" x14ac:dyDescent="0.25">
      <c r="A6" s="23">
        <v>1</v>
      </c>
      <c r="B6" s="24" t="s">
        <v>41</v>
      </c>
      <c r="C6" s="25" t="s">
        <v>42</v>
      </c>
      <c r="D6" s="28">
        <f>126/129</f>
        <v>0.97674418604651159</v>
      </c>
    </row>
    <row r="7" spans="1:4" ht="31.5" x14ac:dyDescent="0.25">
      <c r="A7" s="23">
        <v>2</v>
      </c>
      <c r="B7" s="24" t="s">
        <v>43</v>
      </c>
      <c r="C7" s="25" t="s">
        <v>42</v>
      </c>
      <c r="D7" s="28">
        <v>0.97692307692307689</v>
      </c>
    </row>
    <row r="8" spans="1:4" ht="63" customHeight="1" x14ac:dyDescent="0.25">
      <c r="A8" s="23">
        <v>3</v>
      </c>
      <c r="B8" s="24" t="s">
        <v>44</v>
      </c>
      <c r="C8" s="27" t="s">
        <v>45</v>
      </c>
      <c r="D8" s="27" t="s">
        <v>45</v>
      </c>
    </row>
    <row r="9" spans="1:4" ht="61.5" customHeight="1" x14ac:dyDescent="0.25">
      <c r="A9" s="23">
        <v>4</v>
      </c>
      <c r="B9" s="24" t="s">
        <v>46</v>
      </c>
      <c r="C9" s="27" t="s">
        <v>45</v>
      </c>
      <c r="D9" s="27" t="s">
        <v>45</v>
      </c>
    </row>
    <row r="10" spans="1:4" ht="31.5" x14ac:dyDescent="0.25">
      <c r="A10" s="23">
        <v>5</v>
      </c>
      <c r="B10" s="24" t="s">
        <v>47</v>
      </c>
      <c r="C10" s="27" t="s">
        <v>45</v>
      </c>
      <c r="D10" s="27" t="s">
        <v>45</v>
      </c>
    </row>
    <row r="13" spans="1:4" ht="36" customHeight="1" x14ac:dyDescent="0.25">
      <c r="A13" s="39"/>
      <c r="B13" s="39"/>
      <c r="C13" s="39"/>
      <c r="D13" s="39"/>
    </row>
    <row r="16" spans="1:4" ht="32.25" customHeight="1" x14ac:dyDescent="0.25">
      <c r="A16" s="40" t="s">
        <v>48</v>
      </c>
      <c r="B16" s="40"/>
      <c r="C16" s="40"/>
      <c r="D16" s="40"/>
    </row>
  </sheetData>
  <mergeCells count="3">
    <mergeCell ref="A3:D3"/>
    <mergeCell ref="A13:D13"/>
    <mergeCell ref="A16:D1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CB2D-E40D-43EC-987A-1410379A8B93}">
  <sheetPr>
    <pageSetUpPr fitToPage="1"/>
  </sheetPr>
  <dimension ref="A1:D16"/>
  <sheetViews>
    <sheetView view="pageBreakPreview" zoomScaleNormal="100" zoomScaleSheetLayoutView="100" workbookViewId="0">
      <selection activeCell="E17" sqref="E17"/>
    </sheetView>
  </sheetViews>
  <sheetFormatPr defaultRowHeight="15.75" x14ac:dyDescent="0.25"/>
  <cols>
    <col min="1" max="1" width="9.140625" style="18"/>
    <col min="2" max="2" width="55.85546875" style="18" customWidth="1"/>
    <col min="3" max="3" width="18" style="18" customWidth="1"/>
    <col min="4" max="4" width="16.28515625" style="18" customWidth="1"/>
    <col min="5" max="16384" width="9.140625" style="18"/>
  </cols>
  <sheetData>
    <row r="1" spans="1:4" x14ac:dyDescent="0.25">
      <c r="D1" s="19" t="s">
        <v>34</v>
      </c>
    </row>
    <row r="2" spans="1:4" x14ac:dyDescent="0.25">
      <c r="D2" s="20" t="s">
        <v>30</v>
      </c>
    </row>
    <row r="3" spans="1:4" ht="35.25" customHeight="1" x14ac:dyDescent="0.25">
      <c r="A3" s="37" t="s">
        <v>35</v>
      </c>
      <c r="B3" s="38"/>
      <c r="C3" s="38"/>
      <c r="D3" s="38"/>
    </row>
    <row r="4" spans="1:4" x14ac:dyDescent="0.25">
      <c r="D4" s="21" t="s">
        <v>50</v>
      </c>
    </row>
    <row r="5" spans="1:4" ht="46.5" customHeight="1" x14ac:dyDescent="0.25">
      <c r="A5" s="22" t="s">
        <v>37</v>
      </c>
      <c r="B5" s="22" t="s">
        <v>38</v>
      </c>
      <c r="C5" s="22" t="s">
        <v>39</v>
      </c>
      <c r="D5" s="22" t="s">
        <v>40</v>
      </c>
    </row>
    <row r="6" spans="1:4" ht="47.25" x14ac:dyDescent="0.25">
      <c r="A6" s="23">
        <v>1</v>
      </c>
      <c r="B6" s="24" t="s">
        <v>41</v>
      </c>
      <c r="C6" s="25" t="s">
        <v>42</v>
      </c>
      <c r="D6" s="28">
        <f>127/129</f>
        <v>0.98449612403100772</v>
      </c>
    </row>
    <row r="7" spans="1:4" ht="31.5" x14ac:dyDescent="0.25">
      <c r="A7" s="23">
        <v>2</v>
      </c>
      <c r="B7" s="24" t="s">
        <v>43</v>
      </c>
      <c r="C7" s="25" t="s">
        <v>42</v>
      </c>
      <c r="D7" s="28">
        <f>128/130</f>
        <v>0.98461538461538467</v>
      </c>
    </row>
    <row r="8" spans="1:4" ht="63" customHeight="1" x14ac:dyDescent="0.25">
      <c r="A8" s="23">
        <v>3</v>
      </c>
      <c r="B8" s="24" t="s">
        <v>44</v>
      </c>
      <c r="C8" s="27" t="s">
        <v>45</v>
      </c>
      <c r="D8" s="27" t="s">
        <v>45</v>
      </c>
    </row>
    <row r="9" spans="1:4" ht="61.5" customHeight="1" x14ac:dyDescent="0.25">
      <c r="A9" s="23">
        <v>4</v>
      </c>
      <c r="B9" s="24" t="s">
        <v>46</v>
      </c>
      <c r="C9" s="27" t="s">
        <v>45</v>
      </c>
      <c r="D9" s="27" t="s">
        <v>45</v>
      </c>
    </row>
    <row r="10" spans="1:4" ht="31.5" x14ac:dyDescent="0.25">
      <c r="A10" s="23">
        <v>5</v>
      </c>
      <c r="B10" s="24" t="s">
        <v>47</v>
      </c>
      <c r="C10" s="27" t="s">
        <v>45</v>
      </c>
      <c r="D10" s="27" t="s">
        <v>45</v>
      </c>
    </row>
    <row r="13" spans="1:4" ht="36" customHeight="1" x14ac:dyDescent="0.25">
      <c r="A13" s="39"/>
      <c r="B13" s="39"/>
      <c r="C13" s="39"/>
      <c r="D13" s="39"/>
    </row>
    <row r="16" spans="1:4" ht="32.25" customHeight="1" x14ac:dyDescent="0.25">
      <c r="A16" s="40" t="s">
        <v>48</v>
      </c>
      <c r="B16" s="40"/>
      <c r="C16" s="40"/>
      <c r="D16" s="40"/>
    </row>
  </sheetData>
  <mergeCells count="3">
    <mergeCell ref="A3:D3"/>
    <mergeCell ref="A13:D13"/>
    <mergeCell ref="A16:D1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5491-3D8D-4CCB-BFAE-DD01FE5D2CA6}">
  <sheetPr>
    <tabColor rgb="FF92D050"/>
    <pageSetUpPr fitToPage="1"/>
  </sheetPr>
  <dimension ref="A1:D16"/>
  <sheetViews>
    <sheetView view="pageBreakPreview" zoomScaleNormal="100" zoomScaleSheetLayoutView="100" workbookViewId="0">
      <selection activeCell="D6" sqref="D6"/>
    </sheetView>
  </sheetViews>
  <sheetFormatPr defaultRowHeight="15.75" x14ac:dyDescent="0.25"/>
  <cols>
    <col min="1" max="1" width="9.140625" style="18"/>
    <col min="2" max="2" width="55.85546875" style="18" customWidth="1"/>
    <col min="3" max="3" width="18" style="18" customWidth="1"/>
    <col min="4" max="4" width="16.28515625" style="18" customWidth="1"/>
    <col min="5" max="16384" width="9.140625" style="18"/>
  </cols>
  <sheetData>
    <row r="1" spans="1:4" x14ac:dyDescent="0.25">
      <c r="D1" s="19" t="s">
        <v>34</v>
      </c>
    </row>
    <row r="2" spans="1:4" x14ac:dyDescent="0.25">
      <c r="D2" s="20" t="s">
        <v>30</v>
      </c>
    </row>
    <row r="3" spans="1:4" ht="35.25" customHeight="1" x14ac:dyDescent="0.25">
      <c r="A3" s="37" t="s">
        <v>35</v>
      </c>
      <c r="B3" s="38"/>
      <c r="C3" s="38"/>
      <c r="D3" s="38"/>
    </row>
    <row r="4" spans="1:4" x14ac:dyDescent="0.25">
      <c r="D4" s="21" t="s">
        <v>51</v>
      </c>
    </row>
    <row r="5" spans="1:4" ht="46.5" customHeight="1" x14ac:dyDescent="0.25">
      <c r="A5" s="22" t="s">
        <v>37</v>
      </c>
      <c r="B5" s="22" t="s">
        <v>38</v>
      </c>
      <c r="C5" s="22" t="s">
        <v>39</v>
      </c>
      <c r="D5" s="22" t="s">
        <v>40</v>
      </c>
    </row>
    <row r="6" spans="1:4" ht="47.25" x14ac:dyDescent="0.25">
      <c r="A6" s="23">
        <v>1</v>
      </c>
      <c r="B6" s="24" t="s">
        <v>41</v>
      </c>
      <c r="C6" s="25" t="s">
        <v>42</v>
      </c>
      <c r="D6" s="28">
        <f>127/129</f>
        <v>0.98449612403100772</v>
      </c>
    </row>
    <row r="7" spans="1:4" ht="31.5" x14ac:dyDescent="0.25">
      <c r="A7" s="23">
        <v>2</v>
      </c>
      <c r="B7" s="24" t="s">
        <v>43</v>
      </c>
      <c r="C7" s="25" t="s">
        <v>42</v>
      </c>
      <c r="D7" s="28">
        <f>128/130</f>
        <v>0.98461538461538467</v>
      </c>
    </row>
    <row r="8" spans="1:4" ht="63" customHeight="1" x14ac:dyDescent="0.25">
      <c r="A8" s="23">
        <v>3</v>
      </c>
      <c r="B8" s="24" t="s">
        <v>44</v>
      </c>
      <c r="C8" s="27" t="s">
        <v>45</v>
      </c>
      <c r="D8" s="27" t="s">
        <v>45</v>
      </c>
    </row>
    <row r="9" spans="1:4" ht="61.5" customHeight="1" x14ac:dyDescent="0.25">
      <c r="A9" s="23">
        <v>4</v>
      </c>
      <c r="B9" s="24" t="s">
        <v>46</v>
      </c>
      <c r="C9" s="27" t="s">
        <v>45</v>
      </c>
      <c r="D9" s="27" t="s">
        <v>45</v>
      </c>
    </row>
    <row r="10" spans="1:4" ht="31.5" x14ac:dyDescent="0.25">
      <c r="A10" s="23">
        <v>5</v>
      </c>
      <c r="B10" s="24" t="s">
        <v>47</v>
      </c>
      <c r="C10" s="27" t="s">
        <v>45</v>
      </c>
      <c r="D10" s="27" t="s">
        <v>45</v>
      </c>
    </row>
    <row r="13" spans="1:4" ht="36" customHeight="1" x14ac:dyDescent="0.25">
      <c r="A13" s="39"/>
      <c r="B13" s="39"/>
      <c r="C13" s="39"/>
      <c r="D13" s="39"/>
    </row>
    <row r="16" spans="1:4" ht="32.25" customHeight="1" x14ac:dyDescent="0.25">
      <c r="A16" s="40" t="s">
        <v>52</v>
      </c>
      <c r="B16" s="40"/>
      <c r="C16" s="40"/>
      <c r="D16" s="40"/>
    </row>
  </sheetData>
  <mergeCells count="3">
    <mergeCell ref="A3:D3"/>
    <mergeCell ref="A13:D13"/>
    <mergeCell ref="A16:D1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0FFF-0534-4A59-A21F-6714C8F41721}">
  <sheetPr>
    <tabColor rgb="FF92D050"/>
    <pageSetUpPr fitToPage="1"/>
  </sheetPr>
  <dimension ref="A1:D16"/>
  <sheetViews>
    <sheetView view="pageBreakPreview" zoomScaleNormal="100" zoomScaleSheetLayoutView="100" workbookViewId="0">
      <selection activeCell="D8" sqref="D8"/>
    </sheetView>
  </sheetViews>
  <sheetFormatPr defaultRowHeight="15.75" x14ac:dyDescent="0.25"/>
  <cols>
    <col min="1" max="1" width="9.140625" style="18"/>
    <col min="2" max="2" width="55.85546875" style="18" customWidth="1"/>
    <col min="3" max="3" width="18" style="18" customWidth="1"/>
    <col min="4" max="4" width="16.28515625" style="18" customWidth="1"/>
    <col min="5" max="16384" width="9.140625" style="18"/>
  </cols>
  <sheetData>
    <row r="1" spans="1:4" x14ac:dyDescent="0.25">
      <c r="D1" s="19" t="s">
        <v>34</v>
      </c>
    </row>
    <row r="2" spans="1:4" x14ac:dyDescent="0.25">
      <c r="D2" s="20" t="s">
        <v>30</v>
      </c>
    </row>
    <row r="3" spans="1:4" ht="35.25" customHeight="1" x14ac:dyDescent="0.25">
      <c r="A3" s="37" t="s">
        <v>35</v>
      </c>
      <c r="B3" s="38"/>
      <c r="C3" s="38"/>
      <c r="D3" s="38"/>
    </row>
    <row r="4" spans="1:4" x14ac:dyDescent="0.25">
      <c r="D4" s="21" t="s">
        <v>53</v>
      </c>
    </row>
    <row r="5" spans="1:4" ht="46.5" customHeight="1" x14ac:dyDescent="0.25">
      <c r="A5" s="22" t="s">
        <v>37</v>
      </c>
      <c r="B5" s="22" t="s">
        <v>38</v>
      </c>
      <c r="C5" s="22" t="s">
        <v>39</v>
      </c>
      <c r="D5" s="22" t="s">
        <v>40</v>
      </c>
    </row>
    <row r="6" spans="1:4" ht="47.25" x14ac:dyDescent="0.25">
      <c r="A6" s="23">
        <v>1</v>
      </c>
      <c r="B6" s="24" t="s">
        <v>41</v>
      </c>
      <c r="C6" s="25" t="s">
        <v>42</v>
      </c>
      <c r="D6" s="28">
        <f>127/129</f>
        <v>0.98449612403100772</v>
      </c>
    </row>
    <row r="7" spans="1:4" ht="31.5" x14ac:dyDescent="0.25">
      <c r="A7" s="23">
        <v>2</v>
      </c>
      <c r="B7" s="24" t="s">
        <v>43</v>
      </c>
      <c r="C7" s="25" t="s">
        <v>42</v>
      </c>
      <c r="D7" s="28">
        <f>128/130</f>
        <v>0.98461538461538467</v>
      </c>
    </row>
    <row r="8" spans="1:4" ht="63" customHeight="1" x14ac:dyDescent="0.25">
      <c r="A8" s="23">
        <v>3</v>
      </c>
      <c r="B8" s="24" t="s">
        <v>44</v>
      </c>
      <c r="C8" s="27" t="s">
        <v>45</v>
      </c>
      <c r="D8" s="27" t="s">
        <v>45</v>
      </c>
    </row>
    <row r="9" spans="1:4" ht="61.5" customHeight="1" x14ac:dyDescent="0.25">
      <c r="A9" s="23">
        <v>4</v>
      </c>
      <c r="B9" s="24" t="s">
        <v>46</v>
      </c>
      <c r="C9" s="27" t="s">
        <v>45</v>
      </c>
      <c r="D9" s="27" t="s">
        <v>45</v>
      </c>
    </row>
    <row r="10" spans="1:4" ht="31.5" x14ac:dyDescent="0.25">
      <c r="A10" s="23">
        <v>5</v>
      </c>
      <c r="B10" s="24" t="s">
        <v>47</v>
      </c>
      <c r="C10" s="27" t="s">
        <v>45</v>
      </c>
      <c r="D10" s="27" t="s">
        <v>45</v>
      </c>
    </row>
    <row r="13" spans="1:4" ht="36" customHeight="1" x14ac:dyDescent="0.25">
      <c r="A13" s="39"/>
      <c r="B13" s="39"/>
      <c r="C13" s="39"/>
      <c r="D13" s="39"/>
    </row>
    <row r="16" spans="1:4" ht="32.25" customHeight="1" x14ac:dyDescent="0.25">
      <c r="A16" s="40" t="s">
        <v>54</v>
      </c>
      <c r="B16" s="40"/>
      <c r="C16" s="40"/>
      <c r="D16" s="40"/>
    </row>
  </sheetData>
  <mergeCells count="3">
    <mergeCell ref="A3:D3"/>
    <mergeCell ref="A13:D13"/>
    <mergeCell ref="A16:D1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C739-B75B-49ED-A807-EBD333A61374}">
  <sheetPr>
    <tabColor rgb="FF92D050"/>
    <pageSetUpPr fitToPage="1"/>
  </sheetPr>
  <dimension ref="A1:D16"/>
  <sheetViews>
    <sheetView tabSelected="1" view="pageBreakPreview" zoomScaleNormal="100" zoomScaleSheetLayoutView="100" workbookViewId="0">
      <selection activeCell="D5" sqref="D5"/>
    </sheetView>
  </sheetViews>
  <sheetFormatPr defaultRowHeight="15.75" x14ac:dyDescent="0.25"/>
  <cols>
    <col min="1" max="1" width="9.140625" style="18"/>
    <col min="2" max="2" width="55.85546875" style="18" customWidth="1"/>
    <col min="3" max="3" width="18" style="18" customWidth="1"/>
    <col min="4" max="4" width="16.28515625" style="18" customWidth="1"/>
    <col min="5" max="16384" width="9.140625" style="18"/>
  </cols>
  <sheetData>
    <row r="1" spans="1:4" x14ac:dyDescent="0.25">
      <c r="D1" s="19" t="s">
        <v>34</v>
      </c>
    </row>
    <row r="2" spans="1:4" x14ac:dyDescent="0.25">
      <c r="D2" s="20" t="s">
        <v>30</v>
      </c>
    </row>
    <row r="3" spans="1:4" ht="35.25" customHeight="1" x14ac:dyDescent="0.25">
      <c r="A3" s="37" t="s">
        <v>35</v>
      </c>
      <c r="B3" s="38"/>
      <c r="C3" s="38"/>
      <c r="D3" s="38"/>
    </row>
    <row r="4" spans="1:4" x14ac:dyDescent="0.25">
      <c r="D4" s="21" t="s">
        <v>55</v>
      </c>
    </row>
    <row r="5" spans="1:4" ht="46.5" customHeight="1" x14ac:dyDescent="0.25">
      <c r="A5" s="22" t="s">
        <v>37</v>
      </c>
      <c r="B5" s="22" t="s">
        <v>38</v>
      </c>
      <c r="C5" s="22" t="s">
        <v>39</v>
      </c>
      <c r="D5" s="22" t="s">
        <v>40</v>
      </c>
    </row>
    <row r="6" spans="1:4" ht="47.25" x14ac:dyDescent="0.25">
      <c r="A6" s="23">
        <v>1</v>
      </c>
      <c r="B6" s="24" t="s">
        <v>41</v>
      </c>
      <c r="C6" s="25" t="s">
        <v>42</v>
      </c>
      <c r="D6" s="28">
        <f>127/129</f>
        <v>0.98449612403100772</v>
      </c>
    </row>
    <row r="7" spans="1:4" ht="31.5" x14ac:dyDescent="0.25">
      <c r="A7" s="23">
        <v>2</v>
      </c>
      <c r="B7" s="24" t="s">
        <v>43</v>
      </c>
      <c r="C7" s="25" t="s">
        <v>42</v>
      </c>
      <c r="D7" s="28">
        <f>128/130</f>
        <v>0.98461538461538467</v>
      </c>
    </row>
    <row r="8" spans="1:4" ht="63" customHeight="1" x14ac:dyDescent="0.25">
      <c r="A8" s="23">
        <v>3</v>
      </c>
      <c r="B8" s="24" t="s">
        <v>44</v>
      </c>
      <c r="C8" s="27" t="s">
        <v>45</v>
      </c>
      <c r="D8" s="27" t="s">
        <v>45</v>
      </c>
    </row>
    <row r="9" spans="1:4" ht="61.5" customHeight="1" x14ac:dyDescent="0.25">
      <c r="A9" s="23">
        <v>4</v>
      </c>
      <c r="B9" s="24" t="s">
        <v>46</v>
      </c>
      <c r="C9" s="27" t="s">
        <v>45</v>
      </c>
      <c r="D9" s="27" t="s">
        <v>45</v>
      </c>
    </row>
    <row r="10" spans="1:4" ht="31.5" x14ac:dyDescent="0.25">
      <c r="A10" s="23">
        <v>5</v>
      </c>
      <c r="B10" s="24" t="s">
        <v>47</v>
      </c>
      <c r="C10" s="27" t="s">
        <v>45</v>
      </c>
      <c r="D10" s="27" t="s">
        <v>45</v>
      </c>
    </row>
    <row r="13" spans="1:4" ht="36" customHeight="1" x14ac:dyDescent="0.25">
      <c r="A13" s="39"/>
      <c r="B13" s="39"/>
      <c r="C13" s="39"/>
      <c r="D13" s="39"/>
    </row>
    <row r="16" spans="1:4" ht="32.25" customHeight="1" x14ac:dyDescent="0.25">
      <c r="A16" s="40" t="s">
        <v>54</v>
      </c>
      <c r="B16" s="40"/>
      <c r="C16" s="40"/>
      <c r="D16" s="40"/>
    </row>
  </sheetData>
  <mergeCells count="3">
    <mergeCell ref="A3:D3"/>
    <mergeCell ref="A13:D13"/>
    <mergeCell ref="A16:D1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"/>
  <sheetViews>
    <sheetView zoomScale="80" zoomScaleNormal="80" workbookViewId="0">
      <selection activeCell="A5" sqref="A5:F5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17</v>
      </c>
      <c r="B5" s="32"/>
      <c r="C5" s="32"/>
      <c r="D5" s="32"/>
      <c r="E5" s="32"/>
      <c r="F5" s="32"/>
    </row>
    <row r="6" spans="1:6" s="4" customFormat="1" ht="20.25" customHeight="1" x14ac:dyDescent="0.25">
      <c r="A6" s="33" t="s">
        <v>18</v>
      </c>
      <c r="B6" s="33"/>
      <c r="C6" s="33"/>
      <c r="D6" s="33"/>
      <c r="E6" s="33"/>
      <c r="F6" s="33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131</v>
      </c>
      <c r="E10" s="11">
        <v>1</v>
      </c>
      <c r="F10" s="12">
        <f>E10/D10</f>
        <v>7.6335877862595417E-3</v>
      </c>
    </row>
    <row r="11" spans="1:6" ht="15.75" x14ac:dyDescent="0.25">
      <c r="A11" s="34"/>
      <c r="B11" s="9" t="s">
        <v>13</v>
      </c>
      <c r="C11" s="10" t="s">
        <v>14</v>
      </c>
      <c r="D11" s="13">
        <v>401350.88</v>
      </c>
      <c r="E11" s="13">
        <v>2968.56</v>
      </c>
      <c r="F11" s="12">
        <f>E11/D11</f>
        <v>7.3964208076484099E-3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15144</v>
      </c>
      <c r="E12" s="11">
        <v>130</v>
      </c>
      <c r="F12" s="12">
        <f>E12/D12</f>
        <v>8.5842577918647644E-3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4"/>
  <sheetViews>
    <sheetView zoomScale="80" zoomScaleNormal="80" workbookViewId="0">
      <selection activeCell="B29" sqref="B29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19</v>
      </c>
      <c r="B5" s="32"/>
      <c r="C5" s="32"/>
      <c r="D5" s="32"/>
      <c r="E5" s="32"/>
      <c r="F5" s="32"/>
    </row>
    <row r="6" spans="1:6" s="4" customFormat="1" ht="39" customHeight="1" x14ac:dyDescent="0.25">
      <c r="A6" s="35" t="s">
        <v>20</v>
      </c>
      <c r="B6" s="35"/>
      <c r="C6" s="35"/>
      <c r="D6" s="35"/>
      <c r="E6" s="35"/>
      <c r="F6" s="35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131</v>
      </c>
      <c r="E10" s="11">
        <v>4</v>
      </c>
      <c r="F10" s="12">
        <f>E10/D10</f>
        <v>3.0534351145038167E-2</v>
      </c>
    </row>
    <row r="11" spans="1:6" ht="15.75" x14ac:dyDescent="0.25">
      <c r="A11" s="34"/>
      <c r="B11" s="9" t="s">
        <v>13</v>
      </c>
      <c r="C11" s="10" t="s">
        <v>14</v>
      </c>
      <c r="D11" s="13">
        <v>403210.86</v>
      </c>
      <c r="E11" s="13">
        <v>33475.160000000003</v>
      </c>
      <c r="F11" s="12">
        <f>E11/D11</f>
        <v>8.3021474173587503E-2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15144</v>
      </c>
      <c r="E12" s="11">
        <v>1253</v>
      </c>
      <c r="F12" s="12">
        <f>E12/D12</f>
        <v>8.273903856312731E-2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zoomScale="80" zoomScaleNormal="80" workbookViewId="0">
      <selection activeCell="C27" sqref="C27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21</v>
      </c>
      <c r="B5" s="32"/>
      <c r="C5" s="32"/>
      <c r="D5" s="32"/>
      <c r="E5" s="32"/>
      <c r="F5" s="32"/>
    </row>
    <row r="6" spans="1:6" s="4" customFormat="1" ht="39" customHeight="1" x14ac:dyDescent="0.25">
      <c r="A6" s="35" t="s">
        <v>22</v>
      </c>
      <c r="B6" s="35"/>
      <c r="C6" s="35"/>
      <c r="D6" s="35"/>
      <c r="E6" s="35"/>
      <c r="F6" s="35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131</v>
      </c>
      <c r="E10" s="11">
        <v>12</v>
      </c>
      <c r="F10" s="12">
        <f>E10/D10</f>
        <v>9.1603053435114504E-2</v>
      </c>
    </row>
    <row r="11" spans="1:6" ht="15.75" x14ac:dyDescent="0.25">
      <c r="A11" s="34"/>
      <c r="B11" s="9" t="s">
        <v>13</v>
      </c>
      <c r="C11" s="10" t="s">
        <v>14</v>
      </c>
      <c r="D11" s="13">
        <v>403210.86</v>
      </c>
      <c r="E11" s="13">
        <v>96360.33</v>
      </c>
      <c r="F11" s="12">
        <f>E11/D11</f>
        <v>0.23898247681126447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15144</v>
      </c>
      <c r="E12" s="11">
        <v>2922</v>
      </c>
      <c r="F12" s="12">
        <f>E12/D12</f>
        <v>0.19294770206022188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4"/>
  <sheetViews>
    <sheetView zoomScale="80" zoomScaleNormal="80" workbookViewId="0">
      <selection activeCell="G24" sqref="G24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23</v>
      </c>
      <c r="B5" s="32"/>
      <c r="C5" s="32"/>
      <c r="D5" s="32"/>
      <c r="E5" s="32"/>
      <c r="F5" s="32"/>
    </row>
    <row r="6" spans="1:6" s="4" customFormat="1" ht="39" customHeight="1" x14ac:dyDescent="0.25">
      <c r="A6" s="35" t="s">
        <v>24</v>
      </c>
      <c r="B6" s="35"/>
      <c r="C6" s="35"/>
      <c r="D6" s="35"/>
      <c r="E6" s="35"/>
      <c r="F6" s="35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131</v>
      </c>
      <c r="E10" s="11">
        <v>39</v>
      </c>
      <c r="F10" s="12">
        <f>E10/D10</f>
        <v>0.29770992366412213</v>
      </c>
    </row>
    <row r="11" spans="1:6" ht="15.75" x14ac:dyDescent="0.25">
      <c r="A11" s="34"/>
      <c r="B11" s="9" t="s">
        <v>13</v>
      </c>
      <c r="C11" s="10" t="s">
        <v>14</v>
      </c>
      <c r="D11" s="13">
        <v>403210.86</v>
      </c>
      <c r="E11" s="13">
        <v>148362.76999999999</v>
      </c>
      <c r="F11" s="12">
        <f>E11/D11</f>
        <v>0.36795330859888048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15144</v>
      </c>
      <c r="E12" s="11">
        <v>4807</v>
      </c>
      <c r="F12" s="12">
        <f>E12/D12</f>
        <v>0.31741944004226097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zoomScale="80" zoomScaleNormal="80" zoomScaleSheetLayoutView="100" workbookViewId="0">
      <selection activeCell="A15" sqref="A15:XFD15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25</v>
      </c>
      <c r="B5" s="32"/>
      <c r="C5" s="32"/>
      <c r="D5" s="32"/>
      <c r="E5" s="32"/>
      <c r="F5" s="32"/>
    </row>
    <row r="6" spans="1:6" s="4" customFormat="1" ht="39" customHeight="1" x14ac:dyDescent="0.25">
      <c r="A6" s="35" t="s">
        <v>26</v>
      </c>
      <c r="B6" s="35"/>
      <c r="C6" s="35"/>
      <c r="D6" s="35"/>
      <c r="E6" s="35"/>
      <c r="F6" s="35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131</v>
      </c>
      <c r="E10" s="11">
        <v>75</v>
      </c>
      <c r="F10" s="12">
        <v>0.5725190839694656</v>
      </c>
    </row>
    <row r="11" spans="1:6" ht="15.75" x14ac:dyDescent="0.25">
      <c r="A11" s="34"/>
      <c r="B11" s="9" t="s">
        <v>13</v>
      </c>
      <c r="C11" s="10" t="s">
        <v>14</v>
      </c>
      <c r="D11" s="13">
        <v>403210.86</v>
      </c>
      <c r="E11" s="13">
        <v>251750.09</v>
      </c>
      <c r="F11" s="12">
        <v>0.62436336660178249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15144</v>
      </c>
      <c r="E12" s="11">
        <v>8817</v>
      </c>
      <c r="F12" s="12">
        <v>0.5822107765451664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4"/>
  <sheetViews>
    <sheetView zoomScale="80" zoomScaleNormal="80" zoomScaleSheetLayoutView="100" workbookViewId="0">
      <selection activeCell="F12" sqref="F12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/>
      <c r="B1" s="30"/>
      <c r="C1" s="30"/>
      <c r="D1" s="30"/>
      <c r="E1" s="30"/>
      <c r="F1" s="30"/>
    </row>
    <row r="2" spans="1:6" ht="18.75" x14ac:dyDescent="0.25">
      <c r="A2" s="2"/>
      <c r="B2" s="2"/>
      <c r="C2" s="2"/>
      <c r="D2" s="3"/>
      <c r="E2" s="2"/>
      <c r="F2" s="2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27</v>
      </c>
      <c r="B5" s="32"/>
      <c r="C5" s="32"/>
      <c r="D5" s="32"/>
      <c r="E5" s="32"/>
      <c r="F5" s="32"/>
    </row>
    <row r="6" spans="1:6" s="4" customFormat="1" ht="39" customHeight="1" x14ac:dyDescent="0.25">
      <c r="A6" s="35" t="s">
        <v>28</v>
      </c>
      <c r="B6" s="35"/>
      <c r="C6" s="35"/>
      <c r="D6" s="35"/>
      <c r="E6" s="35"/>
      <c r="F6" s="35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0" t="s">
        <v>12</v>
      </c>
      <c r="D10" s="11">
        <v>129</v>
      </c>
      <c r="E10" s="11">
        <v>101</v>
      </c>
      <c r="F10" s="12">
        <v>0.78294573643410847</v>
      </c>
    </row>
    <row r="11" spans="1:6" ht="15.75" x14ac:dyDescent="0.25">
      <c r="A11" s="34"/>
      <c r="B11" s="9" t="s">
        <v>13</v>
      </c>
      <c r="C11" s="10" t="s">
        <v>14</v>
      </c>
      <c r="D11" s="13">
        <v>399522.5</v>
      </c>
      <c r="E11" s="13">
        <v>309723.05</v>
      </c>
      <c r="F11" s="12">
        <v>0.77523305946473597</v>
      </c>
    </row>
    <row r="12" spans="1:6" ht="51.75" customHeight="1" x14ac:dyDescent="0.25">
      <c r="A12" s="10">
        <v>2</v>
      </c>
      <c r="B12" s="9" t="s">
        <v>15</v>
      </c>
      <c r="C12" s="10" t="s">
        <v>16</v>
      </c>
      <c r="D12" s="11">
        <v>15047</v>
      </c>
      <c r="E12" s="11">
        <v>11411</v>
      </c>
      <c r="F12" s="12">
        <v>0.75835714760417361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</sheetData>
  <mergeCells count="8">
    <mergeCell ref="A13:F13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5"/>
  <sheetViews>
    <sheetView view="pageBreakPreview" zoomScaleNormal="80" zoomScaleSheetLayoutView="100" workbookViewId="0">
      <selection activeCell="D17" sqref="D17"/>
    </sheetView>
  </sheetViews>
  <sheetFormatPr defaultRowHeight="15" x14ac:dyDescent="0.25"/>
  <cols>
    <col min="1" max="1" width="5.85546875" style="1" customWidth="1"/>
    <col min="2" max="2" width="83.42578125" style="1" customWidth="1"/>
    <col min="3" max="3" width="15.140625" style="1" customWidth="1"/>
    <col min="4" max="4" width="21.42578125" style="1" customWidth="1"/>
    <col min="5" max="5" width="23.5703125" style="1" customWidth="1"/>
    <col min="6" max="6" width="22.5703125" style="15" customWidth="1"/>
    <col min="7" max="7" width="9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5.140625" style="1" customWidth="1"/>
    <col min="260" max="260" width="23.28515625" style="1" customWidth="1"/>
    <col min="261" max="262" width="44.28515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5.140625" style="1" customWidth="1"/>
    <col min="516" max="516" width="23.28515625" style="1" customWidth="1"/>
    <col min="517" max="518" width="44.28515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5.140625" style="1" customWidth="1"/>
    <col min="772" max="772" width="23.28515625" style="1" customWidth="1"/>
    <col min="773" max="774" width="44.28515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5.140625" style="1" customWidth="1"/>
    <col min="1028" max="1028" width="23.28515625" style="1" customWidth="1"/>
    <col min="1029" max="1030" width="44.28515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5.140625" style="1" customWidth="1"/>
    <col min="1284" max="1284" width="23.28515625" style="1" customWidth="1"/>
    <col min="1285" max="1286" width="44.28515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5.140625" style="1" customWidth="1"/>
    <col min="1540" max="1540" width="23.28515625" style="1" customWidth="1"/>
    <col min="1541" max="1542" width="44.28515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5.140625" style="1" customWidth="1"/>
    <col min="1796" max="1796" width="23.28515625" style="1" customWidth="1"/>
    <col min="1797" max="1798" width="44.28515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5.140625" style="1" customWidth="1"/>
    <col min="2052" max="2052" width="23.28515625" style="1" customWidth="1"/>
    <col min="2053" max="2054" width="44.28515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5.140625" style="1" customWidth="1"/>
    <col min="2308" max="2308" width="23.28515625" style="1" customWidth="1"/>
    <col min="2309" max="2310" width="44.28515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5.140625" style="1" customWidth="1"/>
    <col min="2564" max="2564" width="23.28515625" style="1" customWidth="1"/>
    <col min="2565" max="2566" width="44.28515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5.140625" style="1" customWidth="1"/>
    <col min="2820" max="2820" width="23.28515625" style="1" customWidth="1"/>
    <col min="2821" max="2822" width="44.28515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5.140625" style="1" customWidth="1"/>
    <col min="3076" max="3076" width="23.28515625" style="1" customWidth="1"/>
    <col min="3077" max="3078" width="44.28515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5.140625" style="1" customWidth="1"/>
    <col min="3332" max="3332" width="23.28515625" style="1" customWidth="1"/>
    <col min="3333" max="3334" width="44.28515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5.140625" style="1" customWidth="1"/>
    <col min="3588" max="3588" width="23.28515625" style="1" customWidth="1"/>
    <col min="3589" max="3590" width="44.28515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5.140625" style="1" customWidth="1"/>
    <col min="3844" max="3844" width="23.28515625" style="1" customWidth="1"/>
    <col min="3845" max="3846" width="44.28515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5.140625" style="1" customWidth="1"/>
    <col min="4100" max="4100" width="23.28515625" style="1" customWidth="1"/>
    <col min="4101" max="4102" width="44.28515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5.140625" style="1" customWidth="1"/>
    <col min="4356" max="4356" width="23.28515625" style="1" customWidth="1"/>
    <col min="4357" max="4358" width="44.28515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5.140625" style="1" customWidth="1"/>
    <col min="4612" max="4612" width="23.28515625" style="1" customWidth="1"/>
    <col min="4613" max="4614" width="44.28515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5.140625" style="1" customWidth="1"/>
    <col min="4868" max="4868" width="23.28515625" style="1" customWidth="1"/>
    <col min="4869" max="4870" width="44.28515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5.140625" style="1" customWidth="1"/>
    <col min="5124" max="5124" width="23.28515625" style="1" customWidth="1"/>
    <col min="5125" max="5126" width="44.28515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5.140625" style="1" customWidth="1"/>
    <col min="5380" max="5380" width="23.28515625" style="1" customWidth="1"/>
    <col min="5381" max="5382" width="44.28515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5.140625" style="1" customWidth="1"/>
    <col min="5636" max="5636" width="23.28515625" style="1" customWidth="1"/>
    <col min="5637" max="5638" width="44.28515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5.140625" style="1" customWidth="1"/>
    <col min="5892" max="5892" width="23.28515625" style="1" customWidth="1"/>
    <col min="5893" max="5894" width="44.28515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5.140625" style="1" customWidth="1"/>
    <col min="6148" max="6148" width="23.28515625" style="1" customWidth="1"/>
    <col min="6149" max="6150" width="44.28515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5.140625" style="1" customWidth="1"/>
    <col min="6404" max="6404" width="23.28515625" style="1" customWidth="1"/>
    <col min="6405" max="6406" width="44.28515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5.140625" style="1" customWidth="1"/>
    <col min="6660" max="6660" width="23.28515625" style="1" customWidth="1"/>
    <col min="6661" max="6662" width="44.28515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5.140625" style="1" customWidth="1"/>
    <col min="6916" max="6916" width="23.28515625" style="1" customWidth="1"/>
    <col min="6917" max="6918" width="44.28515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5.140625" style="1" customWidth="1"/>
    <col min="7172" max="7172" width="23.28515625" style="1" customWidth="1"/>
    <col min="7173" max="7174" width="44.28515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5.140625" style="1" customWidth="1"/>
    <col min="7428" max="7428" width="23.28515625" style="1" customWidth="1"/>
    <col min="7429" max="7430" width="44.28515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5.140625" style="1" customWidth="1"/>
    <col min="7684" max="7684" width="23.28515625" style="1" customWidth="1"/>
    <col min="7685" max="7686" width="44.28515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5.140625" style="1" customWidth="1"/>
    <col min="7940" max="7940" width="23.28515625" style="1" customWidth="1"/>
    <col min="7941" max="7942" width="44.28515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5.140625" style="1" customWidth="1"/>
    <col min="8196" max="8196" width="23.28515625" style="1" customWidth="1"/>
    <col min="8197" max="8198" width="44.28515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5.140625" style="1" customWidth="1"/>
    <col min="8452" max="8452" width="23.28515625" style="1" customWidth="1"/>
    <col min="8453" max="8454" width="44.28515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5.140625" style="1" customWidth="1"/>
    <col min="8708" max="8708" width="23.28515625" style="1" customWidth="1"/>
    <col min="8709" max="8710" width="44.28515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5.140625" style="1" customWidth="1"/>
    <col min="8964" max="8964" width="23.28515625" style="1" customWidth="1"/>
    <col min="8965" max="8966" width="44.28515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5.140625" style="1" customWidth="1"/>
    <col min="9220" max="9220" width="23.28515625" style="1" customWidth="1"/>
    <col min="9221" max="9222" width="44.28515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5.140625" style="1" customWidth="1"/>
    <col min="9476" max="9476" width="23.28515625" style="1" customWidth="1"/>
    <col min="9477" max="9478" width="44.28515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5.140625" style="1" customWidth="1"/>
    <col min="9732" max="9732" width="23.28515625" style="1" customWidth="1"/>
    <col min="9733" max="9734" width="44.28515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5.140625" style="1" customWidth="1"/>
    <col min="9988" max="9988" width="23.28515625" style="1" customWidth="1"/>
    <col min="9989" max="9990" width="44.28515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5.140625" style="1" customWidth="1"/>
    <col min="10244" max="10244" width="23.28515625" style="1" customWidth="1"/>
    <col min="10245" max="10246" width="44.28515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5.140625" style="1" customWidth="1"/>
    <col min="10500" max="10500" width="23.28515625" style="1" customWidth="1"/>
    <col min="10501" max="10502" width="44.28515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5.140625" style="1" customWidth="1"/>
    <col min="10756" max="10756" width="23.28515625" style="1" customWidth="1"/>
    <col min="10757" max="10758" width="44.28515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5.140625" style="1" customWidth="1"/>
    <col min="11012" max="11012" width="23.28515625" style="1" customWidth="1"/>
    <col min="11013" max="11014" width="44.28515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5.140625" style="1" customWidth="1"/>
    <col min="11268" max="11268" width="23.28515625" style="1" customWidth="1"/>
    <col min="11269" max="11270" width="44.28515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5.140625" style="1" customWidth="1"/>
    <col min="11524" max="11524" width="23.28515625" style="1" customWidth="1"/>
    <col min="11525" max="11526" width="44.28515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5.140625" style="1" customWidth="1"/>
    <col min="11780" max="11780" width="23.28515625" style="1" customWidth="1"/>
    <col min="11781" max="11782" width="44.28515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5.140625" style="1" customWidth="1"/>
    <col min="12036" max="12036" width="23.28515625" style="1" customWidth="1"/>
    <col min="12037" max="12038" width="44.28515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5.140625" style="1" customWidth="1"/>
    <col min="12292" max="12292" width="23.28515625" style="1" customWidth="1"/>
    <col min="12293" max="12294" width="44.28515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5.140625" style="1" customWidth="1"/>
    <col min="12548" max="12548" width="23.28515625" style="1" customWidth="1"/>
    <col min="12549" max="12550" width="44.28515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5.140625" style="1" customWidth="1"/>
    <col min="12804" max="12804" width="23.28515625" style="1" customWidth="1"/>
    <col min="12805" max="12806" width="44.28515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5.140625" style="1" customWidth="1"/>
    <col min="13060" max="13060" width="23.28515625" style="1" customWidth="1"/>
    <col min="13061" max="13062" width="44.28515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5.140625" style="1" customWidth="1"/>
    <col min="13316" max="13316" width="23.28515625" style="1" customWidth="1"/>
    <col min="13317" max="13318" width="44.28515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5.140625" style="1" customWidth="1"/>
    <col min="13572" max="13572" width="23.28515625" style="1" customWidth="1"/>
    <col min="13573" max="13574" width="44.28515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5.140625" style="1" customWidth="1"/>
    <col min="13828" max="13828" width="23.28515625" style="1" customWidth="1"/>
    <col min="13829" max="13830" width="44.28515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5.140625" style="1" customWidth="1"/>
    <col min="14084" max="14084" width="23.28515625" style="1" customWidth="1"/>
    <col min="14085" max="14086" width="44.28515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5.140625" style="1" customWidth="1"/>
    <col min="14340" max="14340" width="23.28515625" style="1" customWidth="1"/>
    <col min="14341" max="14342" width="44.28515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5.140625" style="1" customWidth="1"/>
    <col min="14596" max="14596" width="23.28515625" style="1" customWidth="1"/>
    <col min="14597" max="14598" width="44.28515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5.140625" style="1" customWidth="1"/>
    <col min="14852" max="14852" width="23.28515625" style="1" customWidth="1"/>
    <col min="14853" max="14854" width="44.28515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5.140625" style="1" customWidth="1"/>
    <col min="15108" max="15108" width="23.28515625" style="1" customWidth="1"/>
    <col min="15109" max="15110" width="44.28515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5.140625" style="1" customWidth="1"/>
    <col min="15364" max="15364" width="23.28515625" style="1" customWidth="1"/>
    <col min="15365" max="15366" width="44.28515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5.140625" style="1" customWidth="1"/>
    <col min="15620" max="15620" width="23.28515625" style="1" customWidth="1"/>
    <col min="15621" max="15622" width="44.28515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5.140625" style="1" customWidth="1"/>
    <col min="15876" max="15876" width="23.28515625" style="1" customWidth="1"/>
    <col min="15877" max="15878" width="44.28515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5.140625" style="1" customWidth="1"/>
    <col min="16132" max="16132" width="23.28515625" style="1" customWidth="1"/>
    <col min="16133" max="16134" width="44.28515625" style="1" customWidth="1"/>
    <col min="16135" max="16384" width="9.140625" style="1"/>
  </cols>
  <sheetData>
    <row r="1" spans="1:6" ht="18.75" x14ac:dyDescent="0.25">
      <c r="A1" s="30" t="s">
        <v>29</v>
      </c>
      <c r="B1" s="30"/>
      <c r="C1" s="30"/>
      <c r="D1" s="30"/>
      <c r="E1" s="30"/>
      <c r="F1" s="30"/>
    </row>
    <row r="2" spans="1:6" ht="18.75" x14ac:dyDescent="0.25">
      <c r="A2" s="16"/>
      <c r="B2" s="16"/>
      <c r="C2" s="16"/>
      <c r="D2" s="3" t="s">
        <v>30</v>
      </c>
      <c r="E2" s="16"/>
      <c r="F2" s="16"/>
    </row>
    <row r="3" spans="1:6" ht="29.25" customHeight="1" x14ac:dyDescent="0.3">
      <c r="A3" s="31" t="s">
        <v>0</v>
      </c>
      <c r="B3" s="31"/>
      <c r="C3" s="31"/>
      <c r="D3" s="31"/>
      <c r="E3" s="31"/>
      <c r="F3" s="31"/>
    </row>
    <row r="4" spans="1:6" ht="18.75" x14ac:dyDescent="0.25">
      <c r="A4" s="32" t="s">
        <v>1</v>
      </c>
      <c r="B4" s="32"/>
      <c r="C4" s="32"/>
      <c r="D4" s="32"/>
      <c r="E4" s="32"/>
      <c r="F4" s="32"/>
    </row>
    <row r="5" spans="1:6" ht="18.75" x14ac:dyDescent="0.25">
      <c r="A5" s="32" t="s">
        <v>31</v>
      </c>
      <c r="B5" s="32"/>
      <c r="C5" s="32"/>
      <c r="D5" s="32"/>
      <c r="E5" s="32"/>
      <c r="F5" s="32"/>
    </row>
    <row r="6" spans="1:6" s="4" customFormat="1" ht="39" customHeight="1" x14ac:dyDescent="0.25">
      <c r="A6" s="35" t="s">
        <v>32</v>
      </c>
      <c r="B6" s="35"/>
      <c r="C6" s="35"/>
      <c r="D6" s="35"/>
      <c r="E6" s="35"/>
      <c r="F6" s="35"/>
    </row>
    <row r="7" spans="1:6" ht="72" customHeight="1" x14ac:dyDescent="0.25">
      <c r="A7" s="5" t="s">
        <v>4</v>
      </c>
      <c r="B7" s="5" t="s">
        <v>5</v>
      </c>
      <c r="C7" s="5" t="s">
        <v>6</v>
      </c>
      <c r="D7" s="5" t="s">
        <v>7</v>
      </c>
      <c r="E7" s="6" t="s">
        <v>8</v>
      </c>
      <c r="F7" s="7" t="s">
        <v>9</v>
      </c>
    </row>
    <row r="8" spans="1:6" ht="18.75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</row>
    <row r="9" spans="1:6" ht="31.5" x14ac:dyDescent="0.25">
      <c r="A9" s="34">
        <v>1</v>
      </c>
      <c r="B9" s="9" t="s">
        <v>10</v>
      </c>
      <c r="C9" s="34"/>
      <c r="D9" s="34"/>
      <c r="E9" s="34"/>
      <c r="F9" s="34"/>
    </row>
    <row r="10" spans="1:6" ht="15.75" x14ac:dyDescent="0.25">
      <c r="A10" s="34"/>
      <c r="B10" s="9" t="s">
        <v>11</v>
      </c>
      <c r="C10" s="17" t="s">
        <v>12</v>
      </c>
      <c r="D10" s="11">
        <v>129</v>
      </c>
      <c r="E10" s="11">
        <v>116</v>
      </c>
      <c r="F10" s="12">
        <v>0.89922480620155043</v>
      </c>
    </row>
    <row r="11" spans="1:6" ht="15.75" x14ac:dyDescent="0.25">
      <c r="A11" s="34"/>
      <c r="B11" s="9" t="s">
        <v>13</v>
      </c>
      <c r="C11" s="17" t="s">
        <v>14</v>
      </c>
      <c r="D11" s="13">
        <v>399522.5</v>
      </c>
      <c r="E11" s="13">
        <v>360817.29</v>
      </c>
      <c r="F11" s="12">
        <v>0.90312132608301154</v>
      </c>
    </row>
    <row r="12" spans="1:6" ht="51.75" customHeight="1" x14ac:dyDescent="0.25">
      <c r="A12" s="17">
        <v>2</v>
      </c>
      <c r="B12" s="9" t="s">
        <v>15</v>
      </c>
      <c r="C12" s="17" t="s">
        <v>16</v>
      </c>
      <c r="D12" s="11">
        <v>15047</v>
      </c>
      <c r="E12" s="11">
        <v>13532</v>
      </c>
      <c r="F12" s="12">
        <v>0.89931547816840562</v>
      </c>
    </row>
    <row r="13" spans="1:6" ht="15" customHeight="1" x14ac:dyDescent="0.25">
      <c r="A13" s="29"/>
      <c r="B13" s="29"/>
      <c r="C13" s="29"/>
      <c r="D13" s="29"/>
      <c r="E13" s="29"/>
      <c r="F13" s="29"/>
    </row>
    <row r="14" spans="1:6" ht="18.75" x14ac:dyDescent="0.3">
      <c r="B14" s="14"/>
      <c r="C14" s="14"/>
      <c r="D14" s="14"/>
    </row>
    <row r="15" spans="1:6" ht="51" customHeight="1" x14ac:dyDescent="0.3">
      <c r="B15" s="36" t="s">
        <v>33</v>
      </c>
      <c r="C15" s="36"/>
      <c r="D15" s="36"/>
      <c r="E15" s="36"/>
    </row>
  </sheetData>
  <mergeCells count="9">
    <mergeCell ref="A13:F13"/>
    <mergeCell ref="B15:E15"/>
    <mergeCell ref="A1:F1"/>
    <mergeCell ref="A3:F3"/>
    <mergeCell ref="A4:F4"/>
    <mergeCell ref="A5:F5"/>
    <mergeCell ref="A6:F6"/>
    <mergeCell ref="A9:A11"/>
    <mergeCell ref="C9:F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6"/>
  <sheetViews>
    <sheetView view="pageBreakPreview" topLeftCell="B1" zoomScaleNormal="100" zoomScaleSheetLayoutView="100" workbookViewId="0">
      <selection activeCell="F10" sqref="F10"/>
    </sheetView>
  </sheetViews>
  <sheetFormatPr defaultRowHeight="15.75" x14ac:dyDescent="0.25"/>
  <cols>
    <col min="1" max="1" width="9.140625" style="18"/>
    <col min="2" max="2" width="55.85546875" style="18" customWidth="1"/>
    <col min="3" max="3" width="18" style="18" customWidth="1"/>
    <col min="4" max="4" width="16.28515625" style="18" customWidth="1"/>
    <col min="5" max="16384" width="9.140625" style="18"/>
  </cols>
  <sheetData>
    <row r="1" spans="1:4" x14ac:dyDescent="0.25">
      <c r="D1" s="19" t="s">
        <v>34</v>
      </c>
    </row>
    <row r="2" spans="1:4" x14ac:dyDescent="0.25">
      <c r="D2" s="20" t="s">
        <v>30</v>
      </c>
    </row>
    <row r="3" spans="1:4" ht="35.25" customHeight="1" x14ac:dyDescent="0.25">
      <c r="A3" s="37" t="s">
        <v>35</v>
      </c>
      <c r="B3" s="38"/>
      <c r="C3" s="38"/>
      <c r="D3" s="38"/>
    </row>
    <row r="4" spans="1:4" x14ac:dyDescent="0.25">
      <c r="D4" s="21" t="s">
        <v>36</v>
      </c>
    </row>
    <row r="5" spans="1:4" ht="46.5" customHeight="1" x14ac:dyDescent="0.25">
      <c r="A5" s="22" t="s">
        <v>37</v>
      </c>
      <c r="B5" s="22" t="s">
        <v>38</v>
      </c>
      <c r="C5" s="22" t="s">
        <v>39</v>
      </c>
      <c r="D5" s="22" t="s">
        <v>40</v>
      </c>
    </row>
    <row r="6" spans="1:4" ht="47.25" x14ac:dyDescent="0.25">
      <c r="A6" s="23">
        <v>1</v>
      </c>
      <c r="B6" s="24" t="s">
        <v>41</v>
      </c>
      <c r="C6" s="25" t="s">
        <v>42</v>
      </c>
      <c r="D6" s="26">
        <f>126/129</f>
        <v>0.97674418604651159</v>
      </c>
    </row>
    <row r="7" spans="1:4" ht="31.5" x14ac:dyDescent="0.25">
      <c r="A7" s="23">
        <v>2</v>
      </c>
      <c r="B7" s="24" t="s">
        <v>43</v>
      </c>
      <c r="C7" s="25" t="s">
        <v>42</v>
      </c>
      <c r="D7" s="26">
        <v>0.97692307692307689</v>
      </c>
    </row>
    <row r="8" spans="1:4" ht="63" customHeight="1" x14ac:dyDescent="0.25">
      <c r="A8" s="23">
        <v>3</v>
      </c>
      <c r="B8" s="24" t="s">
        <v>44</v>
      </c>
      <c r="C8" s="27" t="s">
        <v>45</v>
      </c>
      <c r="D8" s="27" t="s">
        <v>45</v>
      </c>
    </row>
    <row r="9" spans="1:4" ht="61.5" customHeight="1" x14ac:dyDescent="0.25">
      <c r="A9" s="23">
        <v>4</v>
      </c>
      <c r="B9" s="24" t="s">
        <v>46</v>
      </c>
      <c r="C9" s="27" t="s">
        <v>45</v>
      </c>
      <c r="D9" s="27" t="s">
        <v>45</v>
      </c>
    </row>
    <row r="10" spans="1:4" ht="31.5" x14ac:dyDescent="0.25">
      <c r="A10" s="23">
        <v>5</v>
      </c>
      <c r="B10" s="24" t="s">
        <v>47</v>
      </c>
      <c r="C10" s="27" t="s">
        <v>45</v>
      </c>
      <c r="D10" s="27" t="s">
        <v>45</v>
      </c>
    </row>
    <row r="13" spans="1:4" ht="36" customHeight="1" x14ac:dyDescent="0.25">
      <c r="A13" s="39"/>
      <c r="B13" s="39"/>
      <c r="C13" s="39"/>
      <c r="D13" s="39"/>
    </row>
    <row r="16" spans="1:4" ht="32.25" customHeight="1" x14ac:dyDescent="0.25">
      <c r="A16" s="40" t="s">
        <v>48</v>
      </c>
      <c r="B16" s="40"/>
      <c r="C16" s="40"/>
      <c r="D16" s="40"/>
    </row>
  </sheetData>
  <mergeCells count="3">
    <mergeCell ref="A3:D3"/>
    <mergeCell ref="A13:D13"/>
    <mergeCell ref="A16:D1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6</vt:i4>
      </vt:variant>
    </vt:vector>
  </HeadingPairs>
  <TitlesOfParts>
    <vt:vector size="20" baseType="lpstr">
      <vt:lpstr>на 01.01.2018</vt:lpstr>
      <vt:lpstr>на 01.04.2018</vt:lpstr>
      <vt:lpstr>на 01.07.2018</vt:lpstr>
      <vt:lpstr>на 01.10.2018</vt:lpstr>
      <vt:lpstr>на 01.01.2019</vt:lpstr>
      <vt:lpstr>на 01.04.2019</vt:lpstr>
      <vt:lpstr>на 01.07.2019</vt:lpstr>
      <vt:lpstr>на 01.10.2019</vt:lpstr>
      <vt:lpstr>на 01.01.2020</vt:lpstr>
      <vt:lpstr>на 01.04.2020</vt:lpstr>
      <vt:lpstr>на 01.07.2020</vt:lpstr>
      <vt:lpstr>на 01.10.2020</vt:lpstr>
      <vt:lpstr>на 01.01.2021</vt:lpstr>
      <vt:lpstr>на 01.04.2021</vt:lpstr>
      <vt:lpstr>'на 01.01.2020'!Область_печати</vt:lpstr>
      <vt:lpstr>'на 01.01.2021'!Область_печати</vt:lpstr>
      <vt:lpstr>'на 01.04.2020'!Область_печати</vt:lpstr>
      <vt:lpstr>'на 01.04.2021'!Область_печати</vt:lpstr>
      <vt:lpstr>'на 01.07.2020'!Область_печати</vt:lpstr>
      <vt:lpstr>'на 01.10.2020'!Область_печати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Перина Юлия Ивановна</dc:creator>
  <cp:lastModifiedBy>Лащенко Евгений Иванович</cp:lastModifiedBy>
  <dcterms:created xsi:type="dcterms:W3CDTF">2019-03-12T11:51:31Z</dcterms:created>
  <dcterms:modified xsi:type="dcterms:W3CDTF">2021-04-01T10:39:04Z</dcterms:modified>
</cp:coreProperties>
</file>